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Network Mgmt\Matthew\CFHP Mcare\forms\"/>
    </mc:Choice>
  </mc:AlternateContent>
  <xr:revisionPtr revIDLastSave="0" documentId="8_{CD5F9450-9E26-4759-B28B-7D632D154977}" xr6:coauthVersionLast="45" xr6:coauthVersionMax="45" xr10:uidLastSave="{00000000-0000-0000-0000-000000000000}"/>
  <bookViews>
    <workbookView xWindow="-110" yWindow="-110" windowWidth="19420" windowHeight="10420" xr2:uid="{C1EF9751-0E07-4755-98DB-099D734D61DE}"/>
  </bookViews>
  <sheets>
    <sheet name="obgyn template 20" sheetId="5" r:id="rId1"/>
    <sheet name="Psych MD Tool " sheetId="4" r:id="rId2"/>
    <sheet name="PCP TEMPLATE  (2)" sheetId="1" r:id="rId3"/>
    <sheet name="pedi tool template" sheetId="2" r:id="rId4"/>
    <sheet name="LPC Tool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80" i="5" l="1"/>
  <c r="V80" i="5"/>
  <c r="X80" i="5" s="1"/>
  <c r="W79" i="5"/>
  <c r="V79" i="5"/>
  <c r="X79" i="5" s="1"/>
  <c r="W78" i="5"/>
  <c r="V78" i="5"/>
  <c r="X78" i="5" s="1"/>
  <c r="W77" i="5"/>
  <c r="V77" i="5"/>
  <c r="X77" i="5" s="1"/>
  <c r="W76" i="5"/>
  <c r="V76" i="5"/>
  <c r="X76" i="5" s="1"/>
  <c r="W74" i="5"/>
  <c r="V74" i="5"/>
  <c r="W73" i="5"/>
  <c r="V73" i="5"/>
  <c r="X73" i="5" s="1"/>
  <c r="W72" i="5"/>
  <c r="V72" i="5"/>
  <c r="X72" i="5" s="1"/>
  <c r="W71" i="5"/>
  <c r="V71" i="5"/>
  <c r="X71" i="5" s="1"/>
  <c r="W70" i="5"/>
  <c r="V70" i="5"/>
  <c r="X70" i="5" s="1"/>
  <c r="W69" i="5"/>
  <c r="V69" i="5"/>
  <c r="X69" i="5" s="1"/>
  <c r="W68" i="5"/>
  <c r="V68" i="5"/>
  <c r="X68" i="5" s="1"/>
  <c r="W67" i="5"/>
  <c r="V67" i="5"/>
  <c r="X67" i="5" s="1"/>
  <c r="W65" i="5"/>
  <c r="V65" i="5"/>
  <c r="X65" i="5" s="1"/>
  <c r="W64" i="5"/>
  <c r="X64" i="5" s="1"/>
  <c r="V64" i="5"/>
  <c r="W63" i="5"/>
  <c r="V63" i="5"/>
  <c r="X63" i="5" s="1"/>
  <c r="W61" i="5"/>
  <c r="V61" i="5"/>
  <c r="W60" i="5"/>
  <c r="V60" i="5"/>
  <c r="X60" i="5" s="1"/>
  <c r="W59" i="5"/>
  <c r="V59" i="5"/>
  <c r="X59" i="5" s="1"/>
  <c r="W58" i="5"/>
  <c r="V58" i="5"/>
  <c r="X58" i="5" s="1"/>
  <c r="W57" i="5"/>
  <c r="V57" i="5"/>
  <c r="X57" i="5" s="1"/>
  <c r="W56" i="5"/>
  <c r="V56" i="5"/>
  <c r="X56" i="5" s="1"/>
  <c r="W55" i="5"/>
  <c r="V55" i="5"/>
  <c r="X55" i="5" s="1"/>
  <c r="W54" i="5"/>
  <c r="V54" i="5"/>
  <c r="X54" i="5" s="1"/>
  <c r="W53" i="5"/>
  <c r="V53" i="5"/>
  <c r="X53" i="5" s="1"/>
  <c r="W52" i="5"/>
  <c r="V52" i="5"/>
  <c r="X52" i="5" s="1"/>
  <c r="W51" i="5"/>
  <c r="V51" i="5"/>
  <c r="W50" i="5"/>
  <c r="V50" i="5"/>
  <c r="W49" i="5"/>
  <c r="V49" i="5"/>
  <c r="X49" i="5" s="1"/>
  <c r="W48" i="5"/>
  <c r="X48" i="5" s="1"/>
  <c r="V48" i="5"/>
  <c r="W47" i="5"/>
  <c r="V47" i="5"/>
  <c r="X47" i="5" s="1"/>
  <c r="W46" i="5"/>
  <c r="X46" i="5" s="1"/>
  <c r="V46" i="5"/>
  <c r="W45" i="5"/>
  <c r="V45" i="5"/>
  <c r="X45" i="5" s="1"/>
  <c r="W44" i="5"/>
  <c r="X44" i="5" s="1"/>
  <c r="V44" i="5"/>
  <c r="W43" i="5"/>
  <c r="V43" i="5"/>
  <c r="X43" i="5" s="1"/>
  <c r="W41" i="5"/>
  <c r="V41" i="5"/>
  <c r="W40" i="5"/>
  <c r="V40" i="5"/>
  <c r="X40" i="5" s="1"/>
  <c r="W39" i="5"/>
  <c r="V39" i="5"/>
  <c r="X39" i="5" s="1"/>
  <c r="W38" i="5"/>
  <c r="V38" i="5"/>
  <c r="X38" i="5" s="1"/>
  <c r="W37" i="5"/>
  <c r="V37" i="5"/>
  <c r="X37" i="5" s="1"/>
  <c r="W35" i="5"/>
  <c r="V35" i="5"/>
  <c r="X35" i="5" s="1"/>
  <c r="W34" i="5"/>
  <c r="X34" i="5" s="1"/>
  <c r="V34" i="5"/>
  <c r="W32" i="5"/>
  <c r="V32" i="5"/>
  <c r="X32" i="5" s="1"/>
  <c r="W31" i="5"/>
  <c r="X31" i="5" s="1"/>
  <c r="V31" i="5"/>
  <c r="W30" i="5"/>
  <c r="V30" i="5"/>
  <c r="X30" i="5" s="1"/>
  <c r="W29" i="5"/>
  <c r="X29" i="5" s="1"/>
  <c r="V29" i="5"/>
  <c r="W28" i="5"/>
  <c r="V28" i="5"/>
  <c r="X28" i="5" s="1"/>
  <c r="W27" i="5"/>
  <c r="X27" i="5" s="1"/>
  <c r="V27" i="5"/>
  <c r="W26" i="5"/>
  <c r="V26" i="5"/>
  <c r="X26" i="5" s="1"/>
  <c r="W25" i="5"/>
  <c r="X25" i="5" s="1"/>
  <c r="V25" i="5"/>
  <c r="W24" i="5"/>
  <c r="V24" i="5"/>
  <c r="X24" i="5" s="1"/>
  <c r="W23" i="5"/>
  <c r="X23" i="5" s="1"/>
  <c r="V23" i="5"/>
  <c r="W22" i="5"/>
  <c r="V22" i="5"/>
  <c r="X22" i="5" s="1"/>
  <c r="W21" i="5"/>
  <c r="X21" i="5" s="1"/>
  <c r="V21" i="5"/>
  <c r="W20" i="5"/>
  <c r="V20" i="5"/>
  <c r="X20" i="5" s="1"/>
  <c r="W19" i="5"/>
  <c r="X19" i="5" s="1"/>
  <c r="V19" i="5"/>
  <c r="W18" i="5"/>
  <c r="V18" i="5"/>
  <c r="X18" i="5" s="1"/>
  <c r="W17" i="5"/>
  <c r="X17" i="5" s="1"/>
  <c r="V17" i="5"/>
  <c r="W15" i="5"/>
  <c r="X15" i="5" s="1"/>
  <c r="V15" i="5"/>
  <c r="X14" i="5"/>
  <c r="W14" i="5"/>
  <c r="V14" i="5"/>
  <c r="W13" i="5"/>
  <c r="X13" i="5" s="1"/>
  <c r="V13" i="5"/>
  <c r="X12" i="5"/>
  <c r="W12" i="5"/>
  <c r="V12" i="5"/>
  <c r="W11" i="5"/>
  <c r="X11" i="5" s="1"/>
  <c r="V11" i="5"/>
  <c r="X10" i="5"/>
  <c r="W10" i="5"/>
  <c r="V10" i="5"/>
  <c r="W9" i="5"/>
  <c r="V9" i="5"/>
  <c r="X9" i="5" s="1"/>
  <c r="X8" i="5"/>
  <c r="W8" i="5"/>
  <c r="V8" i="5"/>
  <c r="W7" i="5"/>
  <c r="V7" i="5"/>
  <c r="X7" i="5" s="1"/>
  <c r="Y6" i="5" l="1"/>
  <c r="Y16" i="5"/>
  <c r="Y36" i="5"/>
  <c r="Y66" i="5"/>
  <c r="Y75" i="5"/>
  <c r="M52" i="4" l="1"/>
  <c r="L52" i="4"/>
  <c r="N52" i="4" s="1"/>
  <c r="M51" i="4"/>
  <c r="N51" i="4" s="1"/>
  <c r="L51" i="4"/>
  <c r="M49" i="4"/>
  <c r="L49" i="4"/>
  <c r="N49" i="4" s="1"/>
  <c r="M48" i="4"/>
  <c r="N48" i="4" s="1"/>
  <c r="L48" i="4"/>
  <c r="M47" i="4"/>
  <c r="L47" i="4"/>
  <c r="N47" i="4" s="1"/>
  <c r="M46" i="4"/>
  <c r="N46" i="4" s="1"/>
  <c r="L46" i="4"/>
  <c r="M45" i="4"/>
  <c r="L45" i="4"/>
  <c r="N45" i="4" s="1"/>
  <c r="M44" i="4"/>
  <c r="N44" i="4" s="1"/>
  <c r="L44" i="4"/>
  <c r="M43" i="4"/>
  <c r="L43" i="4"/>
  <c r="N43" i="4" s="1"/>
  <c r="M42" i="4"/>
  <c r="N42" i="4" s="1"/>
  <c r="L42" i="4"/>
  <c r="M41" i="4"/>
  <c r="L41" i="4"/>
  <c r="N41" i="4" s="1"/>
  <c r="M40" i="4"/>
  <c r="N40" i="4" s="1"/>
  <c r="L40" i="4"/>
  <c r="M39" i="4"/>
  <c r="L39" i="4"/>
  <c r="N39" i="4" s="1"/>
  <c r="M38" i="4"/>
  <c r="N38" i="4" s="1"/>
  <c r="L38" i="4"/>
  <c r="M37" i="4"/>
  <c r="L37" i="4"/>
  <c r="N37" i="4" s="1"/>
  <c r="M36" i="4"/>
  <c r="N36" i="4" s="1"/>
  <c r="L36" i="4"/>
  <c r="M35" i="4"/>
  <c r="L35" i="4"/>
  <c r="N35" i="4" s="1"/>
  <c r="M34" i="4"/>
  <c r="N34" i="4" s="1"/>
  <c r="L34" i="4"/>
  <c r="M33" i="4"/>
  <c r="L33" i="4"/>
  <c r="N33" i="4" s="1"/>
  <c r="M32" i="4"/>
  <c r="N32" i="4" s="1"/>
  <c r="L32" i="4"/>
  <c r="M31" i="4"/>
  <c r="L31" i="4"/>
  <c r="N31" i="4" s="1"/>
  <c r="M30" i="4"/>
  <c r="N30" i="4" s="1"/>
  <c r="L30" i="4"/>
  <c r="M29" i="4"/>
  <c r="L29" i="4"/>
  <c r="N29" i="4" s="1"/>
  <c r="M28" i="4"/>
  <c r="N28" i="4" s="1"/>
  <c r="L28" i="4"/>
  <c r="M27" i="4"/>
  <c r="L27" i="4"/>
  <c r="N27" i="4" s="1"/>
  <c r="M26" i="4"/>
  <c r="N26" i="4" s="1"/>
  <c r="L26" i="4"/>
  <c r="M25" i="4"/>
  <c r="L25" i="4"/>
  <c r="N25" i="4" s="1"/>
  <c r="M24" i="4"/>
  <c r="N24" i="4" s="1"/>
  <c r="L24" i="4"/>
  <c r="M23" i="4"/>
  <c r="L23" i="4"/>
  <c r="N23" i="4" s="1"/>
  <c r="M22" i="4"/>
  <c r="N22" i="4" s="1"/>
  <c r="L22" i="4"/>
  <c r="M21" i="4"/>
  <c r="L21" i="4"/>
  <c r="N21" i="4" s="1"/>
  <c r="M20" i="4"/>
  <c r="N20" i="4" s="1"/>
  <c r="L20" i="4"/>
  <c r="M19" i="4"/>
  <c r="L19" i="4"/>
  <c r="N19" i="4" s="1"/>
  <c r="M18" i="4"/>
  <c r="N18" i="4" s="1"/>
  <c r="L18" i="4"/>
  <c r="M17" i="4"/>
  <c r="L17" i="4"/>
  <c r="N17" i="4" s="1"/>
  <c r="N15" i="4"/>
  <c r="M15" i="4"/>
  <c r="L15" i="4"/>
  <c r="M14" i="4"/>
  <c r="L14" i="4"/>
  <c r="N14" i="4" s="1"/>
  <c r="N13" i="4"/>
  <c r="M13" i="4"/>
  <c r="L13" i="4"/>
  <c r="M12" i="4"/>
  <c r="L12" i="4"/>
  <c r="N12" i="4" s="1"/>
  <c r="N11" i="4"/>
  <c r="M11" i="4"/>
  <c r="L11" i="4"/>
  <c r="M10" i="4"/>
  <c r="L10" i="4"/>
  <c r="N10" i="4" s="1"/>
  <c r="N9" i="4"/>
  <c r="M9" i="4"/>
  <c r="L9" i="4"/>
  <c r="M8" i="4"/>
  <c r="L8" i="4"/>
  <c r="N8" i="4" s="1"/>
  <c r="N7" i="4"/>
  <c r="M7" i="4"/>
  <c r="L7" i="4"/>
  <c r="O16" i="4" l="1"/>
  <c r="O6" i="4"/>
  <c r="M40" i="3" l="1"/>
  <c r="L40" i="3"/>
  <c r="N40" i="3" s="1"/>
  <c r="N39" i="3"/>
  <c r="M39" i="3"/>
  <c r="L39" i="3"/>
  <c r="M37" i="3"/>
  <c r="L37" i="3"/>
  <c r="N37" i="3" s="1"/>
  <c r="N36" i="3"/>
  <c r="M36" i="3"/>
  <c r="L36" i="3"/>
  <c r="M35" i="3"/>
  <c r="L35" i="3"/>
  <c r="N35" i="3" s="1"/>
  <c r="N34" i="3"/>
  <c r="M34" i="3"/>
  <c r="L34" i="3"/>
  <c r="M33" i="3"/>
  <c r="L33" i="3"/>
  <c r="N33" i="3" s="1"/>
  <c r="N32" i="3"/>
  <c r="M32" i="3"/>
  <c r="L32" i="3"/>
  <c r="M31" i="3"/>
  <c r="L31" i="3"/>
  <c r="N31" i="3" s="1"/>
  <c r="N30" i="3"/>
  <c r="M30" i="3"/>
  <c r="L30" i="3"/>
  <c r="M29" i="3"/>
  <c r="L29" i="3"/>
  <c r="N29" i="3" s="1"/>
  <c r="N28" i="3"/>
  <c r="M28" i="3"/>
  <c r="L28" i="3"/>
  <c r="M27" i="3"/>
  <c r="L27" i="3"/>
  <c r="N27" i="3" s="1"/>
  <c r="N26" i="3"/>
  <c r="M26" i="3"/>
  <c r="L26" i="3"/>
  <c r="M25" i="3"/>
  <c r="L25" i="3"/>
  <c r="N25" i="3" s="1"/>
  <c r="M24" i="3"/>
  <c r="L24" i="3"/>
  <c r="N24" i="3" s="1"/>
  <c r="M23" i="3"/>
  <c r="L23" i="3"/>
  <c r="N23" i="3" s="1"/>
  <c r="M22" i="3"/>
  <c r="L22" i="3"/>
  <c r="N22" i="3" s="1"/>
  <c r="M21" i="3"/>
  <c r="L21" i="3"/>
  <c r="N21" i="3" s="1"/>
  <c r="M19" i="3"/>
  <c r="L19" i="3"/>
  <c r="N19" i="3" s="1"/>
  <c r="M18" i="3"/>
  <c r="L18" i="3"/>
  <c r="N18" i="3" s="1"/>
  <c r="M17" i="3"/>
  <c r="L17" i="3"/>
  <c r="N17" i="3" s="1"/>
  <c r="M16" i="3"/>
  <c r="L16" i="3"/>
  <c r="N16" i="3" s="1"/>
  <c r="M14" i="3"/>
  <c r="N14" i="3" s="1"/>
  <c r="L14" i="3"/>
  <c r="M13" i="3"/>
  <c r="L13" i="3"/>
  <c r="N13" i="3" s="1"/>
  <c r="M12" i="3"/>
  <c r="N12" i="3" s="1"/>
  <c r="L12" i="3"/>
  <c r="M11" i="3"/>
  <c r="L11" i="3"/>
  <c r="N11" i="3" s="1"/>
  <c r="M10" i="3"/>
  <c r="N10" i="3" s="1"/>
  <c r="L10" i="3"/>
  <c r="M9" i="3"/>
  <c r="L9" i="3"/>
  <c r="N9" i="3" s="1"/>
  <c r="M8" i="3"/>
  <c r="N8" i="3" s="1"/>
  <c r="L8" i="3"/>
  <c r="M7" i="3"/>
  <c r="L7" i="3"/>
  <c r="N7" i="3" s="1"/>
  <c r="O6" i="3" l="1"/>
  <c r="O15" i="3"/>
  <c r="M107" i="2" l="1"/>
  <c r="L107" i="2"/>
  <c r="N107" i="2" s="1"/>
  <c r="M106" i="2"/>
  <c r="L106" i="2"/>
  <c r="N106" i="2" s="1"/>
  <c r="M105" i="2"/>
  <c r="L105" i="2"/>
  <c r="N105" i="2" s="1"/>
  <c r="M104" i="2"/>
  <c r="L104" i="2"/>
  <c r="N104" i="2" s="1"/>
  <c r="M103" i="2"/>
  <c r="L103" i="2"/>
  <c r="N103" i="2" s="1"/>
  <c r="M102" i="2"/>
  <c r="L102" i="2"/>
  <c r="N102" i="2" s="1"/>
  <c r="M100" i="2"/>
  <c r="L100" i="2"/>
  <c r="N100" i="2" s="1"/>
  <c r="M99" i="2"/>
  <c r="L99" i="2"/>
  <c r="N99" i="2" s="1"/>
  <c r="M98" i="2"/>
  <c r="L98" i="2"/>
  <c r="N98" i="2" s="1"/>
  <c r="M97" i="2"/>
  <c r="L97" i="2"/>
  <c r="N97" i="2" s="1"/>
  <c r="M96" i="2"/>
  <c r="L96" i="2"/>
  <c r="N96" i="2" s="1"/>
  <c r="M95" i="2"/>
  <c r="L95" i="2"/>
  <c r="N95" i="2" s="1"/>
  <c r="M94" i="2"/>
  <c r="L94" i="2"/>
  <c r="N94" i="2" s="1"/>
  <c r="M93" i="2"/>
  <c r="L93" i="2"/>
  <c r="N93" i="2" s="1"/>
  <c r="M92" i="2"/>
  <c r="L92" i="2"/>
  <c r="N92" i="2" s="1"/>
  <c r="M91" i="2"/>
  <c r="L91" i="2"/>
  <c r="N91" i="2" s="1"/>
  <c r="M88" i="2"/>
  <c r="L88" i="2"/>
  <c r="N88" i="2" s="1"/>
  <c r="M87" i="2"/>
  <c r="L87" i="2"/>
  <c r="N87" i="2" s="1"/>
  <c r="M86" i="2"/>
  <c r="L86" i="2"/>
  <c r="N86" i="2" s="1"/>
  <c r="M85" i="2"/>
  <c r="L85" i="2"/>
  <c r="N85" i="2" s="1"/>
  <c r="M84" i="2"/>
  <c r="L84" i="2"/>
  <c r="N84" i="2" s="1"/>
  <c r="M83" i="2"/>
  <c r="L83" i="2"/>
  <c r="N83" i="2" s="1"/>
  <c r="M82" i="2"/>
  <c r="L82" i="2"/>
  <c r="N82" i="2" s="1"/>
  <c r="M81" i="2"/>
  <c r="L81" i="2"/>
  <c r="N81" i="2" s="1"/>
  <c r="M80" i="2"/>
  <c r="L80" i="2"/>
  <c r="N80" i="2" s="1"/>
  <c r="M79" i="2"/>
  <c r="L79" i="2"/>
  <c r="N79" i="2" s="1"/>
  <c r="M78" i="2"/>
  <c r="L78" i="2"/>
  <c r="N78" i="2" s="1"/>
  <c r="M77" i="2"/>
  <c r="L77" i="2"/>
  <c r="N77" i="2" s="1"/>
  <c r="M76" i="2"/>
  <c r="L76" i="2"/>
  <c r="N76" i="2" s="1"/>
  <c r="M75" i="2"/>
  <c r="L75" i="2"/>
  <c r="N75" i="2" s="1"/>
  <c r="M74" i="2"/>
  <c r="L74" i="2"/>
  <c r="N74" i="2" s="1"/>
  <c r="M73" i="2"/>
  <c r="L73" i="2"/>
  <c r="N73" i="2" s="1"/>
  <c r="M72" i="2"/>
  <c r="L72" i="2"/>
  <c r="N72" i="2" s="1"/>
  <c r="M63" i="2"/>
  <c r="L63" i="2"/>
  <c r="N63" i="2" s="1"/>
  <c r="M62" i="2"/>
  <c r="L62" i="2"/>
  <c r="N62" i="2" s="1"/>
  <c r="M61" i="2"/>
  <c r="L61" i="2"/>
  <c r="N61" i="2" s="1"/>
  <c r="M60" i="2"/>
  <c r="L60" i="2"/>
  <c r="N60" i="2" s="1"/>
  <c r="M59" i="2"/>
  <c r="L59" i="2"/>
  <c r="N59" i="2" s="1"/>
  <c r="M58" i="2"/>
  <c r="L58" i="2"/>
  <c r="N58" i="2" s="1"/>
  <c r="M57" i="2"/>
  <c r="L57" i="2"/>
  <c r="N57" i="2" s="1"/>
  <c r="M56" i="2"/>
  <c r="L56" i="2"/>
  <c r="N56" i="2" s="1"/>
  <c r="M55" i="2"/>
  <c r="L55" i="2"/>
  <c r="N55" i="2" s="1"/>
  <c r="M54" i="2"/>
  <c r="L54" i="2"/>
  <c r="N54" i="2" s="1"/>
  <c r="M53" i="2"/>
  <c r="L53" i="2"/>
  <c r="N53" i="2" s="1"/>
  <c r="M52" i="2"/>
  <c r="L52" i="2"/>
  <c r="N52" i="2" s="1"/>
  <c r="M51" i="2"/>
  <c r="L51" i="2"/>
  <c r="N51" i="2" s="1"/>
  <c r="M50" i="2"/>
  <c r="L50" i="2"/>
  <c r="N50" i="2" s="1"/>
  <c r="M49" i="2"/>
  <c r="L49" i="2"/>
  <c r="N49" i="2" s="1"/>
  <c r="M48" i="2"/>
  <c r="L48" i="2"/>
  <c r="N48" i="2" s="1"/>
  <c r="M47" i="2"/>
  <c r="L47" i="2"/>
  <c r="N47" i="2" s="1"/>
  <c r="M46" i="2"/>
  <c r="L46" i="2"/>
  <c r="N46" i="2" s="1"/>
  <c r="M45" i="2"/>
  <c r="L45" i="2"/>
  <c r="N45" i="2" s="1"/>
  <c r="M44" i="2"/>
  <c r="L44" i="2"/>
  <c r="N44" i="2" s="1"/>
  <c r="M43" i="2"/>
  <c r="L43" i="2"/>
  <c r="N43" i="2" s="1"/>
  <c r="M42" i="2"/>
  <c r="L42" i="2"/>
  <c r="N42" i="2" s="1"/>
  <c r="M41" i="2"/>
  <c r="L41" i="2"/>
  <c r="N41" i="2" s="1"/>
  <c r="M40" i="2"/>
  <c r="L40" i="2"/>
  <c r="N40" i="2" s="1"/>
  <c r="N35" i="2"/>
  <c r="M35" i="2"/>
  <c r="L35" i="2"/>
  <c r="N34" i="2"/>
  <c r="M34" i="2"/>
  <c r="L34" i="2"/>
  <c r="N33" i="2"/>
  <c r="M33" i="2"/>
  <c r="L33" i="2"/>
  <c r="N32" i="2"/>
  <c r="M32" i="2"/>
  <c r="L32" i="2"/>
  <c r="N31" i="2"/>
  <c r="M31" i="2"/>
  <c r="L31" i="2"/>
  <c r="N30" i="2"/>
  <c r="M30" i="2"/>
  <c r="L30" i="2"/>
  <c r="N29" i="2"/>
  <c r="M29" i="2"/>
  <c r="L29" i="2"/>
  <c r="N28" i="2"/>
  <c r="M28" i="2"/>
  <c r="L28" i="2"/>
  <c r="N27" i="2"/>
  <c r="M27" i="2"/>
  <c r="L27" i="2"/>
  <c r="N26" i="2"/>
  <c r="M26" i="2"/>
  <c r="L26" i="2"/>
  <c r="N25" i="2"/>
  <c r="M25" i="2"/>
  <c r="L25" i="2"/>
  <c r="N24" i="2"/>
  <c r="M24" i="2"/>
  <c r="L24" i="2"/>
  <c r="N23" i="2"/>
  <c r="M23" i="2"/>
  <c r="L23" i="2"/>
  <c r="N22" i="2"/>
  <c r="M22" i="2"/>
  <c r="L22" i="2"/>
  <c r="N21" i="2"/>
  <c r="M21" i="2"/>
  <c r="L21" i="2"/>
  <c r="N20" i="2"/>
  <c r="M20" i="2"/>
  <c r="L20" i="2"/>
  <c r="N19" i="2"/>
  <c r="M19" i="2"/>
  <c r="L19" i="2"/>
  <c r="N18" i="2"/>
  <c r="M18" i="2"/>
  <c r="L18" i="2"/>
  <c r="O17" i="2"/>
  <c r="M16" i="2"/>
  <c r="L16" i="2"/>
  <c r="N16" i="2" s="1"/>
  <c r="M15" i="2"/>
  <c r="L15" i="2"/>
  <c r="N15" i="2" s="1"/>
  <c r="M14" i="2"/>
  <c r="L14" i="2"/>
  <c r="N14" i="2" s="1"/>
  <c r="M13" i="2"/>
  <c r="L13" i="2"/>
  <c r="N13" i="2" s="1"/>
  <c r="M12" i="2"/>
  <c r="L12" i="2"/>
  <c r="N12" i="2" s="1"/>
  <c r="M11" i="2"/>
  <c r="L11" i="2"/>
  <c r="N11" i="2" s="1"/>
  <c r="M10" i="2"/>
  <c r="L10" i="2"/>
  <c r="N10" i="2" s="1"/>
  <c r="M9" i="2"/>
  <c r="L9" i="2"/>
  <c r="N9" i="2" s="1"/>
  <c r="M8" i="2"/>
  <c r="L8" i="2"/>
  <c r="N8" i="2" s="1"/>
  <c r="O7" i="2" l="1"/>
  <c r="O39" i="2"/>
  <c r="M148" i="1" l="1"/>
  <c r="L148" i="1"/>
  <c r="N148" i="1" s="1"/>
  <c r="M147" i="1"/>
  <c r="L147" i="1"/>
  <c r="N147" i="1" s="1"/>
  <c r="N146" i="1"/>
  <c r="M146" i="1"/>
  <c r="L146" i="1"/>
  <c r="N144" i="1"/>
  <c r="M144" i="1"/>
  <c r="L144" i="1"/>
  <c r="N143" i="1"/>
  <c r="M143" i="1"/>
  <c r="L143" i="1"/>
  <c r="N142" i="1"/>
  <c r="M142" i="1"/>
  <c r="L142" i="1"/>
  <c r="N141" i="1"/>
  <c r="M141" i="1"/>
  <c r="L141" i="1"/>
  <c r="N140" i="1"/>
  <c r="M140" i="1"/>
  <c r="L140" i="1"/>
  <c r="N139" i="1"/>
  <c r="M139" i="1"/>
  <c r="L139" i="1"/>
  <c r="N138" i="1"/>
  <c r="M138" i="1"/>
  <c r="L138" i="1"/>
  <c r="N137" i="1"/>
  <c r="M137" i="1"/>
  <c r="L137" i="1"/>
  <c r="N136" i="1"/>
  <c r="O79" i="1" s="1"/>
  <c r="M136" i="1"/>
  <c r="L136" i="1"/>
  <c r="N135" i="1"/>
  <c r="M135" i="1"/>
  <c r="L135" i="1"/>
  <c r="N133" i="1"/>
  <c r="M133" i="1"/>
  <c r="L133" i="1"/>
  <c r="N132" i="1"/>
  <c r="M132" i="1"/>
  <c r="L132" i="1"/>
  <c r="N130" i="1"/>
  <c r="M130" i="1"/>
  <c r="L130" i="1"/>
  <c r="N129" i="1"/>
  <c r="M129" i="1"/>
  <c r="L129" i="1"/>
  <c r="N128" i="1"/>
  <c r="M128" i="1"/>
  <c r="L128" i="1"/>
  <c r="N127" i="1"/>
  <c r="M127" i="1"/>
  <c r="L127" i="1"/>
  <c r="N126" i="1"/>
  <c r="M126" i="1"/>
  <c r="L126" i="1"/>
  <c r="N125" i="1"/>
  <c r="M125" i="1"/>
  <c r="L125" i="1"/>
  <c r="N124" i="1"/>
  <c r="M124" i="1"/>
  <c r="L124" i="1"/>
  <c r="N123" i="1"/>
  <c r="M123" i="1"/>
  <c r="L123" i="1"/>
  <c r="N122" i="1"/>
  <c r="M122" i="1"/>
  <c r="L122" i="1"/>
  <c r="N121" i="1"/>
  <c r="M121" i="1"/>
  <c r="L121" i="1"/>
  <c r="N120" i="1"/>
  <c r="M120" i="1"/>
  <c r="L120" i="1"/>
  <c r="N119" i="1"/>
  <c r="M119" i="1"/>
  <c r="L119" i="1"/>
  <c r="N118" i="1"/>
  <c r="M118" i="1"/>
  <c r="L118" i="1"/>
  <c r="N117" i="1"/>
  <c r="M117" i="1"/>
  <c r="L117" i="1"/>
  <c r="N116" i="1"/>
  <c r="M116" i="1"/>
  <c r="L116" i="1"/>
  <c r="N115" i="1"/>
  <c r="M115" i="1"/>
  <c r="L115" i="1"/>
  <c r="N114" i="1"/>
  <c r="M114" i="1"/>
  <c r="L114" i="1"/>
  <c r="N113" i="1"/>
  <c r="M113" i="1"/>
  <c r="L113" i="1"/>
  <c r="N112" i="1"/>
  <c r="M112" i="1"/>
  <c r="L112" i="1"/>
  <c r="N111" i="1"/>
  <c r="M111" i="1"/>
  <c r="L111" i="1"/>
  <c r="N110" i="1"/>
  <c r="M110" i="1"/>
  <c r="L110" i="1"/>
  <c r="N109" i="1"/>
  <c r="M109" i="1"/>
  <c r="L109" i="1"/>
  <c r="N108" i="1"/>
  <c r="M108" i="1"/>
  <c r="L108" i="1"/>
  <c r="N107" i="1"/>
  <c r="M107" i="1"/>
  <c r="L107" i="1"/>
  <c r="N106" i="1"/>
  <c r="M106" i="1"/>
  <c r="L106" i="1"/>
  <c r="N105" i="1"/>
  <c r="M105" i="1"/>
  <c r="L105" i="1"/>
  <c r="N104" i="1"/>
  <c r="M104" i="1"/>
  <c r="L104" i="1"/>
  <c r="N103" i="1"/>
  <c r="M103" i="1"/>
  <c r="L103" i="1"/>
  <c r="N102" i="1"/>
  <c r="M102" i="1"/>
  <c r="L102" i="1"/>
  <c r="N101" i="1"/>
  <c r="M101" i="1"/>
  <c r="L101" i="1"/>
  <c r="N100" i="1"/>
  <c r="M100" i="1"/>
  <c r="L100" i="1"/>
  <c r="N99" i="1"/>
  <c r="M99" i="1"/>
  <c r="L99" i="1"/>
  <c r="N98" i="1"/>
  <c r="M98" i="1"/>
  <c r="L98" i="1"/>
  <c r="N97" i="1"/>
  <c r="M97" i="1"/>
  <c r="L97" i="1"/>
  <c r="N96" i="1"/>
  <c r="M96" i="1"/>
  <c r="L96" i="1"/>
  <c r="N94" i="1"/>
  <c r="M94" i="1"/>
  <c r="L94" i="1"/>
  <c r="N93" i="1"/>
  <c r="M93" i="1"/>
  <c r="L93" i="1"/>
  <c r="N92" i="1"/>
  <c r="M92" i="1"/>
  <c r="L92" i="1"/>
  <c r="N91" i="1"/>
  <c r="M91" i="1"/>
  <c r="L91" i="1"/>
  <c r="N90" i="1"/>
  <c r="M90" i="1"/>
  <c r="L90" i="1"/>
  <c r="N89" i="1"/>
  <c r="M89" i="1"/>
  <c r="L89" i="1"/>
  <c r="N88" i="1"/>
  <c r="M88" i="1"/>
  <c r="L88" i="1"/>
  <c r="N87" i="1"/>
  <c r="M87" i="1"/>
  <c r="L87" i="1"/>
  <c r="N86" i="1"/>
  <c r="M86" i="1"/>
  <c r="L86" i="1"/>
  <c r="N85" i="1"/>
  <c r="M85" i="1"/>
  <c r="L85" i="1"/>
  <c r="N84" i="1"/>
  <c r="M84" i="1"/>
  <c r="L84" i="1"/>
  <c r="N83" i="1"/>
  <c r="M83" i="1"/>
  <c r="L83" i="1"/>
  <c r="N82" i="1"/>
  <c r="M82" i="1"/>
  <c r="L82" i="1"/>
  <c r="N81" i="1"/>
  <c r="M81" i="1"/>
  <c r="L81" i="1"/>
  <c r="N80" i="1"/>
  <c r="M80" i="1"/>
  <c r="L80" i="1"/>
  <c r="M78" i="1"/>
  <c r="L78" i="1"/>
  <c r="N78" i="1" s="1"/>
  <c r="M77" i="1"/>
  <c r="L77" i="1"/>
  <c r="N77" i="1" s="1"/>
  <c r="N76" i="1"/>
  <c r="M76" i="1"/>
  <c r="L76" i="1"/>
  <c r="M75" i="1"/>
  <c r="L75" i="1"/>
  <c r="N75" i="1" s="1"/>
  <c r="N74" i="1"/>
  <c r="M74" i="1"/>
  <c r="L74" i="1"/>
  <c r="M73" i="1"/>
  <c r="L73" i="1"/>
  <c r="N73" i="1" s="1"/>
  <c r="N72" i="1"/>
  <c r="M72" i="1"/>
  <c r="L72" i="1"/>
  <c r="M71" i="1"/>
  <c r="L71" i="1"/>
  <c r="N71" i="1" s="1"/>
  <c r="N70" i="1"/>
  <c r="M70" i="1"/>
  <c r="L70" i="1"/>
  <c r="M69" i="1"/>
  <c r="L69" i="1"/>
  <c r="N69" i="1" s="1"/>
  <c r="N68" i="1"/>
  <c r="M68" i="1"/>
  <c r="L68" i="1"/>
  <c r="M58" i="1"/>
  <c r="L58" i="1"/>
  <c r="N58" i="1" s="1"/>
  <c r="N57" i="1"/>
  <c r="M57" i="1"/>
  <c r="L57" i="1"/>
  <c r="M54" i="1"/>
  <c r="L54" i="1"/>
  <c r="N54" i="1" s="1"/>
  <c r="N53" i="1"/>
  <c r="M53" i="1"/>
  <c r="L53" i="1"/>
  <c r="M52" i="1"/>
  <c r="L52" i="1"/>
  <c r="N52" i="1" s="1"/>
  <c r="N51" i="1"/>
  <c r="M51" i="1"/>
  <c r="L51" i="1"/>
  <c r="M50" i="1"/>
  <c r="L50" i="1"/>
  <c r="N50" i="1" s="1"/>
  <c r="N49" i="1"/>
  <c r="M49" i="1"/>
  <c r="L49" i="1"/>
  <c r="M48" i="1"/>
  <c r="L48" i="1"/>
  <c r="N48" i="1" s="1"/>
  <c r="N47" i="1"/>
  <c r="M47" i="1"/>
  <c r="L47" i="1"/>
  <c r="M46" i="1"/>
  <c r="L46" i="1"/>
  <c r="N46" i="1" s="1"/>
  <c r="N45" i="1"/>
  <c r="M45" i="1"/>
  <c r="L45" i="1"/>
  <c r="M44" i="1"/>
  <c r="L44" i="1"/>
  <c r="N44" i="1" s="1"/>
  <c r="N43" i="1"/>
  <c r="M43" i="1"/>
  <c r="L43" i="1"/>
  <c r="M42" i="1"/>
  <c r="L42" i="1"/>
  <c r="N42" i="1" s="1"/>
  <c r="N41" i="1"/>
  <c r="M41" i="1"/>
  <c r="L41" i="1"/>
  <c r="M40" i="1"/>
  <c r="L40" i="1"/>
  <c r="N40" i="1" s="1"/>
  <c r="N39" i="1"/>
  <c r="M39" i="1"/>
  <c r="L39" i="1"/>
  <c r="M38" i="1"/>
  <c r="L38" i="1"/>
  <c r="N38" i="1" s="1"/>
  <c r="O37" i="1" s="1"/>
  <c r="M36" i="1"/>
  <c r="L36" i="1"/>
  <c r="N36" i="1" s="1"/>
  <c r="M35" i="1"/>
  <c r="L35" i="1"/>
  <c r="N35" i="1" s="1"/>
  <c r="N33" i="1"/>
  <c r="M33" i="1"/>
  <c r="L33" i="1"/>
  <c r="M32" i="1"/>
  <c r="L32" i="1"/>
  <c r="N32" i="1" s="1"/>
  <c r="N31" i="1"/>
  <c r="M31" i="1"/>
  <c r="L31" i="1"/>
  <c r="M30" i="1"/>
  <c r="L30" i="1"/>
  <c r="N30" i="1" s="1"/>
  <c r="N29" i="1"/>
  <c r="M29" i="1"/>
  <c r="L29" i="1"/>
  <c r="M28" i="1"/>
  <c r="L28" i="1"/>
  <c r="N28" i="1" s="1"/>
  <c r="N27" i="1"/>
  <c r="M27" i="1"/>
  <c r="L27" i="1"/>
  <c r="M26" i="1"/>
  <c r="L26" i="1"/>
  <c r="N26" i="1" s="1"/>
  <c r="N25" i="1"/>
  <c r="M25" i="1"/>
  <c r="L25" i="1"/>
  <c r="M24" i="1"/>
  <c r="L24" i="1"/>
  <c r="N24" i="1" s="1"/>
  <c r="N23" i="1"/>
  <c r="M23" i="1"/>
  <c r="L23" i="1"/>
  <c r="M22" i="1"/>
  <c r="L22" i="1"/>
  <c r="N22" i="1" s="1"/>
  <c r="N21" i="1"/>
  <c r="M21" i="1"/>
  <c r="L21" i="1"/>
  <c r="M20" i="1"/>
  <c r="L20" i="1"/>
  <c r="N20" i="1" s="1"/>
  <c r="N19" i="1"/>
  <c r="M19" i="1"/>
  <c r="L19" i="1"/>
  <c r="M18" i="1"/>
  <c r="L18" i="1"/>
  <c r="N18" i="1" s="1"/>
  <c r="M16" i="1"/>
  <c r="L16" i="1"/>
  <c r="N16" i="1" s="1"/>
  <c r="M15" i="1"/>
  <c r="L15" i="1"/>
  <c r="N15" i="1" s="1"/>
  <c r="M14" i="1"/>
  <c r="L14" i="1"/>
  <c r="N14" i="1" s="1"/>
  <c r="M13" i="1"/>
  <c r="L13" i="1"/>
  <c r="N13" i="1" s="1"/>
  <c r="M12" i="1"/>
  <c r="L12" i="1"/>
  <c r="N12" i="1" s="1"/>
  <c r="M11" i="1"/>
  <c r="L11" i="1"/>
  <c r="N11" i="1" s="1"/>
  <c r="M10" i="1"/>
  <c r="L10" i="1"/>
  <c r="N10" i="1" s="1"/>
  <c r="M9" i="1"/>
  <c r="L9" i="1"/>
  <c r="N9" i="1" s="1"/>
  <c r="M8" i="1"/>
  <c r="L8" i="1"/>
  <c r="N8" i="1" s="1"/>
  <c r="O17" i="1" l="1"/>
  <c r="O7" i="1"/>
</calcChain>
</file>

<file path=xl/sharedStrings.xml><?xml version="1.0" encoding="utf-8"?>
<sst xmlns="http://schemas.openxmlformats.org/spreadsheetml/2006/main" count="649" uniqueCount="447">
  <si>
    <t>Physician:</t>
  </si>
  <si>
    <t>Physician Number:</t>
  </si>
  <si>
    <t>Date of Review:</t>
  </si>
  <si>
    <t>Nurse Reviewer:</t>
  </si>
  <si>
    <t>Member 1</t>
  </si>
  <si>
    <t>Member 2</t>
  </si>
  <si>
    <t>Member 3</t>
  </si>
  <si>
    <t>Member 4</t>
  </si>
  <si>
    <t>Member 5</t>
  </si>
  <si>
    <t>Member 6</t>
  </si>
  <si>
    <t>Member 7</t>
  </si>
  <si>
    <t>Member 8</t>
  </si>
  <si>
    <t>Member 9</t>
  </si>
  <si>
    <t>Member 10</t>
  </si>
  <si>
    <t>Yes</t>
  </si>
  <si>
    <t>No</t>
  </si>
  <si>
    <t>Y + N</t>
  </si>
  <si>
    <t>Score</t>
  </si>
  <si>
    <t>Member Name</t>
  </si>
  <si>
    <t>Member ID</t>
  </si>
  <si>
    <t>Member Date of Birth</t>
  </si>
  <si>
    <t>Program</t>
  </si>
  <si>
    <t>A.  DOCUMENTATION</t>
  </si>
  <si>
    <t xml:space="preserve">        1.       Patient identification on each page</t>
  </si>
  <si>
    <t xml:space="preserve">        2.       Personal/Biographical information </t>
  </si>
  <si>
    <t xml:space="preserve">        3.      Allergies prominently noted</t>
  </si>
  <si>
    <t xml:space="preserve">        4.       Problem List</t>
  </si>
  <si>
    <t xml:space="preserve">        5.       Updated  Medication List</t>
  </si>
  <si>
    <t xml:space="preserve">        6.       Entries legible </t>
  </si>
  <si>
    <t xml:space="preserve">        7.      All entries contain author identification</t>
  </si>
  <si>
    <t xml:space="preserve">        8.      All entries are dated</t>
  </si>
  <si>
    <r>
      <t xml:space="preserve">        9.</t>
    </r>
    <r>
      <rPr>
        <sz val="7"/>
        <color theme="1"/>
        <rFont val="Times New Roman"/>
        <family val="1"/>
      </rPr>
      <t xml:space="preserve">         </t>
    </r>
    <r>
      <rPr>
        <sz val="9"/>
        <color theme="1"/>
        <rFont val="Times New Roman"/>
        <family val="1"/>
      </rPr>
      <t>Advance Directives (Medicaid 18 &amp; older)</t>
    </r>
  </si>
  <si>
    <t>B.  CONTINUITY OF CARE</t>
  </si>
  <si>
    <t>10.     Past Medical History (pts w/3 or more visits)</t>
  </si>
  <si>
    <t>11.     Chief Complaint noted</t>
  </si>
  <si>
    <t>12.     History &amp; Exam pertinent to complaint</t>
  </si>
  <si>
    <t>13.     Working diagnosis consistent with findings</t>
  </si>
  <si>
    <t xml:space="preserve">14.     Basic teaching provided </t>
  </si>
  <si>
    <t>15.     Appropriate plan of treatment</t>
  </si>
  <si>
    <t>16.     Appropriate use of consults</t>
  </si>
  <si>
    <t>17.     Appropriate studies ordered</t>
  </si>
  <si>
    <t>18.     Unresolved problems from previous visit addressed</t>
  </si>
  <si>
    <t>19.     Evidence of physician review on studies</t>
  </si>
  <si>
    <t>20.     Results of consultations are reviewed &amp; filed</t>
  </si>
  <si>
    <t>21.     Date of next visit/instructions for follow-up</t>
  </si>
  <si>
    <t xml:space="preserve">22.     ER and Hospital reports/records </t>
  </si>
  <si>
    <t>23.     Evidence that Patient was not placed at risk</t>
  </si>
  <si>
    <t xml:space="preserve">24.     Evaluation for abuse/neglect                                                                                                                                       e.g. Intimate Partner Violence/Elder Abuse/ any vulnerable   adult                         </t>
  </si>
  <si>
    <t xml:space="preserve">25.    Annual Reminders 
         a. Preventive care                             
         b. Well child/ annual physical          
         c. Both                                              </t>
  </si>
  <si>
    <t>N/A</t>
  </si>
  <si>
    <r>
      <t xml:space="preserve">VALIDATIONS - </t>
    </r>
    <r>
      <rPr>
        <b/>
        <sz val="9"/>
        <color theme="1"/>
        <rFont val="Symbol"/>
        <family val="1"/>
        <charset val="2"/>
      </rPr>
      <t>Ö</t>
    </r>
    <r>
      <rPr>
        <b/>
        <sz val="9"/>
        <color theme="1"/>
        <rFont val="Times New Roman"/>
        <family val="1"/>
      </rPr>
      <t xml:space="preserve"> for compliance (not scored)</t>
    </r>
  </si>
  <si>
    <t xml:space="preserve">     26. Diagnosis Validation</t>
  </si>
  <si>
    <t xml:space="preserve">     27. Claims Validation</t>
  </si>
  <si>
    <t>C. PREVENTIVE CARE - ADULT SCREENING</t>
  </si>
  <si>
    <t xml:space="preserve">     1.    Routine check-up</t>
  </si>
  <si>
    <t xml:space="preserve">     2.    Blood Pressure Screening</t>
  </si>
  <si>
    <t xml:space="preserve">     3.    Obesity Screening/BMI Measurement</t>
  </si>
  <si>
    <t xml:space="preserve">       Latest Date BMI Documented – Not Scored</t>
  </si>
  <si>
    <t xml:space="preserve">       *BMI Value – Not Scored</t>
  </si>
  <si>
    <r>
      <t xml:space="preserve">     4.    Lipid Disorder Screening
            </t>
    </r>
    <r>
      <rPr>
        <b/>
        <sz val="10"/>
        <color theme="1"/>
        <rFont val="Times New Roman"/>
        <family val="1"/>
      </rPr>
      <t>men: 35 &amp; olde</t>
    </r>
    <r>
      <rPr>
        <sz val="10"/>
        <color theme="1"/>
        <rFont val="Times New Roman"/>
        <family val="1"/>
      </rPr>
      <t>r and</t>
    </r>
    <r>
      <rPr>
        <b/>
        <sz val="10"/>
        <color theme="1"/>
        <rFont val="Times New Roman"/>
        <family val="1"/>
      </rPr>
      <t xml:space="preserve"> women: 45 &amp; older                           or Men and Women 20 years and older </t>
    </r>
    <r>
      <rPr>
        <sz val="10"/>
        <color theme="1"/>
        <rFont val="Times New Roman"/>
        <family val="1"/>
      </rPr>
      <t>who are at increased risk for CHD</t>
    </r>
  </si>
  <si>
    <t xml:space="preserve">     5.    Aspirin chemoprophylaxis counseling 
            Men: 45-79
            Women: 55-79</t>
  </si>
  <si>
    <t xml:space="preserve">    6.    Screening for Type 2 DM: Asymptomatic adults with   sustained B/P &gt;135/80 ;  if overweight or obese</t>
  </si>
  <si>
    <t xml:space="preserve">    7.     If the member has diagnosis of DM</t>
  </si>
  <si>
    <t>a.        Monitoring HbA1C ( current year)</t>
  </si>
  <si>
    <t>b.        Screening  for retinopathy (eye exam)</t>
  </si>
  <si>
    <t xml:space="preserve">c.        Screening  for nephropathy or evidence of  nephropathy (Urine albumin/ACE inhibitor) </t>
  </si>
  <si>
    <t xml:space="preserve">    8.    Colorectal Cancer Screening (Adults 50-75)
           Exam to include 1 of the following:
             *        High Sensitivity fecal occult blood, 
             *        Flexible Sigmoidoscopy, 
             *        Colonoscopy every 10 years</t>
  </si>
  <si>
    <t xml:space="preserve">    9.    Depression Screening (if staff-assisted depression care supports are in place to assure accurate diagnosis, effective treatment, and follow-up.)       Not Scored</t>
  </si>
  <si>
    <t xml:space="preserve">   10.  Tobacco, Alcohol, &amp; other substance use assessed/ Brief counseling/ Intervention</t>
  </si>
  <si>
    <t xml:space="preserve">   11. STD/ Syphilis screening - All sexually active adolescents and adults if at increased risk</t>
  </si>
  <si>
    <t xml:space="preserve">   12.  HIV Screening- Ages 15-65 years (all) or any age if at increased risk</t>
  </si>
  <si>
    <t xml:space="preserve">   13.  Hepatitis B Screening in all individuals at high risk</t>
  </si>
  <si>
    <r>
      <t xml:space="preserve">   14.  Hepatitis C Screening in </t>
    </r>
    <r>
      <rPr>
        <b/>
        <u/>
        <sz val="10"/>
        <color theme="1"/>
        <rFont val="Times New Roman"/>
        <family val="1"/>
      </rPr>
      <t>all</t>
    </r>
    <r>
      <rPr>
        <sz val="10"/>
        <color theme="1"/>
        <rFont val="Times New Roman"/>
        <family val="1"/>
      </rPr>
      <t xml:space="preserve"> individuals </t>
    </r>
    <r>
      <rPr>
        <b/>
        <sz val="10"/>
        <color theme="1"/>
        <rFont val="Times New Roman"/>
        <family val="1"/>
      </rPr>
      <t>Ages 18 to 79 years</t>
    </r>
  </si>
  <si>
    <r>
      <t xml:space="preserve">   15.  Behavioral Counseling for </t>
    </r>
    <r>
      <rPr>
        <b/>
        <sz val="10"/>
        <color theme="1"/>
        <rFont val="Times New Roman"/>
        <family val="1"/>
      </rPr>
      <t>all sexually active</t>
    </r>
    <r>
      <rPr>
        <sz val="10"/>
        <color theme="1"/>
        <rFont val="Times New Roman"/>
        <family val="1"/>
      </rPr>
      <t xml:space="preserve"> Adolescents and Adults to prevent sexually transmitted infections (STI) </t>
    </r>
  </si>
  <si>
    <t xml:space="preserve">                                         WOMEN</t>
  </si>
  <si>
    <t xml:space="preserve">   16.  Breast Cancer Screening:  Using film (Mammography, 3D Mammogram/CT scan) (women ages 50-74 every 2 years)</t>
  </si>
  <si>
    <r>
      <t xml:space="preserve">   </t>
    </r>
    <r>
      <rPr>
        <sz val="10"/>
        <color theme="1"/>
        <rFont val="Times New Roman"/>
        <family val="1"/>
      </rPr>
      <t>17. Genetic Risk Assessment/Breast Cancer &amp; Cervical Cancer Susceptibility Gene (</t>
    </r>
    <r>
      <rPr>
        <i/>
        <sz val="10"/>
        <color theme="1"/>
        <rFont val="Times New Roman"/>
        <family val="1"/>
      </rPr>
      <t>BRCA1 or BRCA 2</t>
    </r>
    <r>
      <rPr>
        <sz val="10"/>
        <color theme="1"/>
        <rFont val="Times New Roman"/>
        <family val="1"/>
      </rPr>
      <t>)</t>
    </r>
  </si>
  <si>
    <t xml:space="preserve">   18.  Cervical Cancer Screening (21-65)
      a.      Cytology Screening (30-65) every 3 yrs
      b       Cytology/HPV Screening (30-65) every 5 yrs</t>
  </si>
  <si>
    <t xml:space="preserve">   19. Chlamydial Screening 24 yrs &amp; below if sexually active, or any age if at increased risk</t>
  </si>
  <si>
    <t xml:space="preserve">   20.  Screening for Gonorrhea (if sexually active/Increased risk)</t>
  </si>
  <si>
    <t xml:space="preserve">   21.  Osteoporosis Screening (Women 65 &amp; older)</t>
  </si>
  <si>
    <t xml:space="preserve">                                                        MEN</t>
  </si>
  <si>
    <t xml:space="preserve">   22.  Abdominal Aortic Aneurysm One-Time Screening  by U/S (Men 65-75 who have history of smoking)</t>
  </si>
  <si>
    <t xml:space="preserve">                                            IMMUNIZATIONS</t>
  </si>
  <si>
    <t xml:space="preserve">   23.   HPV (Women &lt;27)</t>
  </si>
  <si>
    <t xml:space="preserve">   24.   Influenza (yearly)</t>
  </si>
  <si>
    <t xml:space="preserve">   25.   Zoster (ages 50 and older)</t>
  </si>
  <si>
    <t xml:space="preserve">   26.   MMR</t>
  </si>
  <si>
    <t xml:space="preserve">   27.   Varicella</t>
  </si>
  <si>
    <t xml:space="preserve">   28.   Pneumococcal</t>
  </si>
  <si>
    <t xml:space="preserve">   29.   Hepatitis A</t>
  </si>
  <si>
    <t xml:space="preserve">   30.   Hepatitis B</t>
  </si>
  <si>
    <t xml:space="preserve">   31.   Meningococcal</t>
  </si>
  <si>
    <t xml:space="preserve">   32.   Hib</t>
  </si>
  <si>
    <t xml:space="preserve">   33.  Tetanus, Diphtheria, Pertussis (Td/Tdap) (every 10 years)</t>
  </si>
  <si>
    <t>D. PREVENTIVE CARE - PEDIATRIC SCREENING</t>
  </si>
  <si>
    <t xml:space="preserve">   1.  Family History</t>
  </si>
  <si>
    <t xml:space="preserve">   2.  Neonatal History (less than 5 years-THSteps only)</t>
  </si>
  <si>
    <t xml:space="preserve">   3.  Interval History</t>
  </si>
  <si>
    <t xml:space="preserve">   4.  Length/ Height </t>
  </si>
  <si>
    <t xml:space="preserve">   5.  Weight</t>
  </si>
  <si>
    <t xml:space="preserve">   6.  Obesity Screening/BMI Measurement (2-20 yrs)</t>
  </si>
  <si>
    <t xml:space="preserve">        Latest Date BMI Documented – Not Scored</t>
  </si>
  <si>
    <t xml:space="preserve">      *BMI Value – Not Scored</t>
  </si>
  <si>
    <t xml:space="preserve">        BMI Percentile for Children Under 20 Years</t>
  </si>
  <si>
    <r>
      <t xml:space="preserve">   7. Head circumference</t>
    </r>
    <r>
      <rPr>
        <b/>
        <sz val="10"/>
        <color theme="1"/>
        <rFont val="Times New Roman"/>
        <family val="1"/>
      </rPr>
      <t xml:space="preserve"> (Birth to 2 years)</t>
    </r>
  </si>
  <si>
    <r>
      <t xml:space="preserve">   8. Blood Pressure measurement (Screen for High BP)</t>
    </r>
    <r>
      <rPr>
        <b/>
        <sz val="10"/>
        <color theme="1"/>
        <rFont val="Times New Roman"/>
        <family val="1"/>
      </rPr>
      <t xml:space="preserve"> Ages 3 and up</t>
    </r>
  </si>
  <si>
    <t xml:space="preserve">   9. Physical activity- counseling/discussion</t>
  </si>
  <si>
    <t xml:space="preserve">  10. Nutrition – counseling/discussion</t>
  </si>
  <si>
    <t xml:space="preserve">  11. Physical Development screening appropriate for age- Developmental milestones discussed/reviewed</t>
  </si>
  <si>
    <t xml:space="preserve">  12. Mental Development screening appropriate for age- Developmental milestones discussed/reviewed</t>
  </si>
  <si>
    <t xml:space="preserve">   13. Developmental Surveillance: </t>
  </si>
  <si>
    <r>
      <t xml:space="preserve">        a. ASQ, ASQ:SE, or PEDS</t>
    </r>
    <r>
      <rPr>
        <b/>
        <sz val="10"/>
        <color theme="1"/>
        <rFont val="Times New Roman"/>
        <family val="1"/>
      </rPr>
      <t xml:space="preserve"> (required at 9 months, 18-24 months, and 3-6 years) (Texas Health Steps)   </t>
    </r>
  </si>
  <si>
    <r>
      <t xml:space="preserve">        b.  Autism Screening</t>
    </r>
    <r>
      <rPr>
        <b/>
        <sz val="10"/>
        <color theme="1"/>
        <rFont val="Times New Roman"/>
        <family val="1"/>
      </rPr>
      <t xml:space="preserve"> (M-CHAT-18 months)</t>
    </r>
    <r>
      <rPr>
        <sz val="10"/>
        <color theme="1"/>
        <rFont val="Times New Roman"/>
        <family val="1"/>
      </rPr>
      <t xml:space="preserve"> </t>
    </r>
  </si>
  <si>
    <t xml:space="preserve">   14. Tobacco Use Education/ Brief Counseling: Ages 5 and above</t>
  </si>
  <si>
    <r>
      <t xml:space="preserve">  15. </t>
    </r>
    <r>
      <rPr>
        <b/>
        <sz val="10"/>
        <color theme="1"/>
        <rFont val="Times New Roman"/>
        <family val="1"/>
      </rPr>
      <t>Substance Use Screening:</t>
    </r>
    <r>
      <rPr>
        <sz val="10"/>
        <color theme="1"/>
        <rFont val="Times New Roman"/>
        <family val="1"/>
      </rPr>
      <t xml:space="preserve"> Tobacco/ Alcohol/ Drugs  (assessment and/or brief counseling /intervention) </t>
    </r>
    <r>
      <rPr>
        <b/>
        <sz val="10"/>
        <color theme="1"/>
        <rFont val="Times New Roman"/>
        <family val="1"/>
      </rPr>
      <t>Ages 18 and above</t>
    </r>
  </si>
  <si>
    <r>
      <t xml:space="preserve"> 16.</t>
    </r>
    <r>
      <rPr>
        <b/>
        <sz val="10"/>
        <color theme="1"/>
        <rFont val="Times New Roman"/>
        <family val="1"/>
      </rPr>
      <t xml:space="preserve"> Depression Screening /PHQ-9:</t>
    </r>
    <r>
      <rPr>
        <sz val="10"/>
        <color theme="1"/>
        <rFont val="Times New Roman"/>
        <family val="1"/>
      </rPr>
      <t xml:space="preserve">  </t>
    </r>
    <r>
      <rPr>
        <b/>
        <sz val="10"/>
        <color theme="1"/>
        <rFont val="Times New Roman"/>
        <family val="1"/>
      </rPr>
      <t>ALL Adolescents 12-18 yr</t>
    </r>
  </si>
  <si>
    <t xml:space="preserve">                a. Was proper referral made or follow up requested if risk identified?</t>
  </si>
  <si>
    <t xml:space="preserve">                b. Medication prescribed</t>
  </si>
  <si>
    <r>
      <t xml:space="preserve">  17. Metabolic monitoring of children/ adolescents on        </t>
    </r>
    <r>
      <rPr>
        <b/>
        <sz val="10"/>
        <color theme="1"/>
        <rFont val="Times New Roman"/>
        <family val="1"/>
      </rPr>
      <t xml:space="preserve">antipsychotic </t>
    </r>
    <r>
      <rPr>
        <sz val="10"/>
        <color theme="1"/>
        <rFont val="Times New Roman"/>
        <family val="1"/>
      </rPr>
      <t>medication:</t>
    </r>
  </si>
  <si>
    <t xml:space="preserve">            a)      Blood glucose / HbA1c</t>
  </si>
  <si>
    <t xml:space="preserve">            b)      LDL cholesterol / Total cholesterol</t>
  </si>
  <si>
    <t xml:space="preserve">            c)      Follow up  visit/ care  </t>
  </si>
  <si>
    <r>
      <t xml:space="preserve">  18. Screening for children with diagnosis of </t>
    </r>
    <r>
      <rPr>
        <b/>
        <sz val="10"/>
        <color theme="1"/>
        <rFont val="Times New Roman"/>
        <family val="1"/>
      </rPr>
      <t xml:space="preserve"> asthma </t>
    </r>
    <r>
      <rPr>
        <sz val="10"/>
        <color theme="1"/>
        <rFont val="Times New Roman"/>
        <family val="1"/>
      </rPr>
      <t xml:space="preserve">and  on asthma controller medication         </t>
    </r>
  </si>
  <si>
    <t xml:space="preserve">        a.    Prescribed appropriate long-term medications</t>
  </si>
  <si>
    <t xml:space="preserve">        b.    Evaluated response to medication and control of asthma assessed</t>
  </si>
  <si>
    <t xml:space="preserve">        c.    Educated member/parent on recognizing triggers and reducing exposure to environmental risk factors.</t>
  </si>
  <si>
    <t xml:space="preserve">  19.  Vision screening</t>
  </si>
  <si>
    <t xml:space="preserve">  20.  Hearing screening</t>
  </si>
  <si>
    <t xml:space="preserve">  21.  Tuberculosis screening (PPD) yearly starting @ 1 year, with skin test if risk identified</t>
  </si>
  <si>
    <t xml:space="preserve">  22.  Newborn Screening Panel</t>
  </si>
  <si>
    <r>
      <t xml:space="preserve">  23.  Hemoglobin or Hematocrit</t>
    </r>
    <r>
      <rPr>
        <b/>
        <sz val="10"/>
        <color theme="1"/>
        <rFont val="Times New Roman"/>
        <family val="1"/>
      </rPr>
      <t xml:space="preserve"> (Anemia)</t>
    </r>
    <r>
      <rPr>
        <sz val="10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>mandatory at 12-15 months</t>
    </r>
    <r>
      <rPr>
        <sz val="10"/>
        <color theme="1"/>
        <rFont val="Times New Roman"/>
        <family val="1"/>
      </rPr>
      <t>; Provide supplementation</t>
    </r>
  </si>
  <si>
    <r>
      <t xml:space="preserve">  24.  Lead screening – </t>
    </r>
    <r>
      <rPr>
        <b/>
        <sz val="10"/>
        <color theme="1"/>
        <rFont val="Times New Roman"/>
        <family val="1"/>
      </rPr>
      <t xml:space="preserve">Venous: 12 and 24 months    
                          Questionnaire &gt; 2yrs-6yrs </t>
    </r>
  </si>
  <si>
    <t xml:space="preserve">     a. Latest Date Lead Test Performed - Not scored</t>
  </si>
  <si>
    <t xml:space="preserve">     b. Latest Level (Value) - Not Scored </t>
  </si>
  <si>
    <t xml:space="preserve">     c. Latest Level &gt; 10mcg/DL follow-up test done </t>
  </si>
  <si>
    <r>
      <t xml:space="preserve">     d. 2</t>
    </r>
    <r>
      <rPr>
        <vertAlign val="superscript"/>
        <sz val="10"/>
        <color theme="1"/>
        <rFont val="Times New Roman"/>
        <family val="1"/>
      </rPr>
      <t>nd</t>
    </r>
    <r>
      <rPr>
        <sz val="10"/>
        <color theme="1"/>
        <rFont val="Times New Roman"/>
        <family val="1"/>
      </rPr>
      <t xml:space="preserve"> test &gt; 10mcg/DL reported to poison control? Y/N</t>
    </r>
  </si>
  <si>
    <r>
      <t xml:space="preserve">  25.  STD screening (11 &amp; older) </t>
    </r>
    <r>
      <rPr>
        <b/>
        <sz val="10"/>
        <color theme="1"/>
        <rFont val="Times New Roman"/>
        <family val="1"/>
      </rPr>
      <t>- if at risk</t>
    </r>
  </si>
  <si>
    <r>
      <t xml:space="preserve">  26.  HIV screening -  </t>
    </r>
    <r>
      <rPr>
        <b/>
        <sz val="10"/>
        <color theme="1"/>
        <rFont val="Times New Roman"/>
        <family val="1"/>
      </rPr>
      <t>Mandatory at ages 16-18; Adolescents ages 11-20 years if at risk</t>
    </r>
  </si>
  <si>
    <r>
      <t xml:space="preserve">  27.  Behavioral Counseling, </t>
    </r>
    <r>
      <rPr>
        <b/>
        <sz val="10"/>
        <color theme="1"/>
        <rFont val="Times New Roman"/>
        <family val="1"/>
      </rPr>
      <t>if sexually active,</t>
    </r>
    <r>
      <rPr>
        <sz val="10"/>
        <color theme="1"/>
        <rFont val="Times New Roman"/>
        <family val="1"/>
      </rPr>
      <t xml:space="preserve"> to prevent sexually transmitted infections (STI) (Not scored)</t>
    </r>
  </si>
  <si>
    <r>
      <t xml:space="preserve">  28.  Cholesterol profile  - </t>
    </r>
    <r>
      <rPr>
        <b/>
        <sz val="10"/>
        <color theme="1"/>
        <rFont val="Times New Roman"/>
        <family val="1"/>
      </rPr>
      <t>Mandatory at ages 9-12, 18-20 and if at risk</t>
    </r>
  </si>
  <si>
    <r>
      <t xml:space="preserve">  29.  Diabetes screening (Medicaid/TH Steps only) - </t>
    </r>
    <r>
      <rPr>
        <b/>
        <sz val="10"/>
        <color theme="1"/>
        <rFont val="Times New Roman"/>
        <family val="1"/>
      </rPr>
      <t>if at risk</t>
    </r>
  </si>
  <si>
    <t xml:space="preserve">  30.  Dental Caries Prevention/Assessment/Referral</t>
  </si>
  <si>
    <t xml:space="preserve">  31.  Health Education/ Anticipatory guidance (safety, preventive health)</t>
  </si>
  <si>
    <r>
      <t xml:space="preserve">  32. Well Child Visits First 15 months of Life : </t>
    </r>
    <r>
      <rPr>
        <b/>
        <sz val="10"/>
        <color theme="1"/>
        <rFont val="Times New Roman"/>
        <family val="1"/>
      </rPr>
      <t>Birth to 15 months (6 + well child visits)</t>
    </r>
  </si>
  <si>
    <r>
      <t xml:space="preserve">  33. Well Child Visits 3-6 years: </t>
    </r>
    <r>
      <rPr>
        <b/>
        <sz val="10"/>
        <color theme="1"/>
        <rFont val="Times New Roman"/>
        <family val="1"/>
      </rPr>
      <t>One or more well child visits</t>
    </r>
  </si>
  <si>
    <r>
      <t xml:space="preserve">  34. Adolescent Well Care Visits: </t>
    </r>
    <r>
      <rPr>
        <b/>
        <sz val="10"/>
        <color theme="1"/>
        <rFont val="Times New Roman"/>
        <family val="1"/>
      </rPr>
      <t>Ages 12-21 (One comprehensive well care visit)</t>
    </r>
  </si>
  <si>
    <t>IMMUNIZATIONS</t>
  </si>
  <si>
    <t xml:space="preserve">  35.  Immunization Screening/ Counseling</t>
  </si>
  <si>
    <t xml:space="preserve">  36.  Parent Refused Immunizations - Not Scored</t>
  </si>
  <si>
    <t>Birth - 2 years / Birth - 9 years</t>
  </si>
  <si>
    <r>
      <t xml:space="preserve">  37.  Hepatitis B</t>
    </r>
    <r>
      <rPr>
        <b/>
        <sz val="10"/>
        <color theme="1"/>
        <rFont val="Times New Roman"/>
        <family val="1"/>
      </rPr>
      <t xml:space="preserve"> (3)</t>
    </r>
  </si>
  <si>
    <r>
      <t xml:space="preserve">  38.  Rotavirus </t>
    </r>
    <r>
      <rPr>
        <b/>
        <sz val="10"/>
        <color theme="1"/>
        <rFont val="Times New Roman"/>
        <family val="1"/>
      </rPr>
      <t>(2 or 3)</t>
    </r>
  </si>
  <si>
    <r>
      <t xml:space="preserve">  39.  DTP/DTaP </t>
    </r>
    <r>
      <rPr>
        <b/>
        <sz val="10"/>
        <color theme="1"/>
        <rFont val="Times New Roman"/>
        <family val="1"/>
      </rPr>
      <t>(4) / (5)</t>
    </r>
  </si>
  <si>
    <r>
      <t xml:space="preserve">  40.  Hib </t>
    </r>
    <r>
      <rPr>
        <b/>
        <sz val="10"/>
        <color theme="1"/>
        <rFont val="Times New Roman"/>
        <family val="1"/>
      </rPr>
      <t>(4)</t>
    </r>
  </si>
  <si>
    <r>
      <t xml:space="preserve">  41.  Pneumococcal (PCV)</t>
    </r>
    <r>
      <rPr>
        <b/>
        <sz val="10"/>
        <color theme="1"/>
        <rFont val="Times New Roman"/>
        <family val="1"/>
      </rPr>
      <t xml:space="preserve"> (4)</t>
    </r>
  </si>
  <si>
    <r>
      <t xml:space="preserve">  42.  Polio/IPV </t>
    </r>
    <r>
      <rPr>
        <b/>
        <sz val="10"/>
        <color theme="1"/>
        <rFont val="Times New Roman"/>
        <family val="1"/>
      </rPr>
      <t>(3) / (4)</t>
    </r>
  </si>
  <si>
    <r>
      <t xml:space="preserve">  43.  Influenza </t>
    </r>
    <r>
      <rPr>
        <b/>
        <sz val="10"/>
        <color theme="1"/>
        <rFont val="Times New Roman"/>
        <family val="1"/>
      </rPr>
      <t>(yearly)</t>
    </r>
  </si>
  <si>
    <r>
      <t xml:space="preserve">  44.  MMR </t>
    </r>
    <r>
      <rPr>
        <b/>
        <sz val="10"/>
        <color theme="1"/>
        <rFont val="Times New Roman"/>
        <family val="1"/>
      </rPr>
      <t>(1) / (2)</t>
    </r>
  </si>
  <si>
    <r>
      <t xml:space="preserve">  45.  Varicella</t>
    </r>
    <r>
      <rPr>
        <b/>
        <sz val="10"/>
        <color theme="1"/>
        <rFont val="Times New Roman"/>
        <family val="1"/>
      </rPr>
      <t xml:space="preserve"> (1) / (2)</t>
    </r>
  </si>
  <si>
    <r>
      <t xml:space="preserve">  46.  Hepatitis A</t>
    </r>
    <r>
      <rPr>
        <b/>
        <sz val="10"/>
        <color theme="1"/>
        <rFont val="Times New Roman"/>
        <family val="1"/>
      </rPr>
      <t xml:space="preserve"> (between 1-2 years) (1) / (2)</t>
    </r>
  </si>
  <si>
    <t>Aministered between the Ages of 9 to 13 years</t>
  </si>
  <si>
    <t xml:space="preserve">  47.  Tdap</t>
  </si>
  <si>
    <t xml:space="preserve">  48.  Meningococcal</t>
  </si>
  <si>
    <t xml:space="preserve">  49.  HPV (2 Doses within 6 months)</t>
  </si>
  <si>
    <t>Amanda Schoelmann, RN BSN</t>
  </si>
  <si>
    <t>1.        Patient identification on each page</t>
  </si>
  <si>
    <t xml:space="preserve">2.        Personal/Biographical information </t>
  </si>
  <si>
    <t>3.        Allergies prominently noted</t>
  </si>
  <si>
    <t>4.        Problem List</t>
  </si>
  <si>
    <t>5.        Updated Medication List</t>
  </si>
  <si>
    <t xml:space="preserve">6.        Entries Legible </t>
  </si>
  <si>
    <t>7.        All entries contain author identification</t>
  </si>
  <si>
    <t>8.        All entries are dated</t>
  </si>
  <si>
    <t>9.        Advance Directives (Medicaid 18 &amp; older)</t>
  </si>
  <si>
    <t>17.     Appropriate studies/tests ordered</t>
  </si>
  <si>
    <t>18.     Unresolved problems from previous visits addressed</t>
  </si>
  <si>
    <t xml:space="preserve">24.     Evaluation for abuse/neglect (Medicaid Adults) </t>
  </si>
  <si>
    <r>
      <t xml:space="preserve">25. Well Child Visits First 15 months of Life : </t>
    </r>
    <r>
      <rPr>
        <b/>
        <sz val="10"/>
        <color theme="1"/>
        <rFont val="Times New Roman"/>
        <family val="1"/>
      </rPr>
      <t>Birth to 15 months (6 + well child visits)</t>
    </r>
  </si>
  <si>
    <r>
      <t>26. Well Child Visits</t>
    </r>
    <r>
      <rPr>
        <b/>
        <sz val="10"/>
        <color theme="1"/>
        <rFont val="Times New Roman"/>
        <family val="1"/>
      </rPr>
      <t xml:space="preserve"> 3-18yrs</t>
    </r>
    <r>
      <rPr>
        <sz val="10"/>
        <color theme="1"/>
        <rFont val="Times New Roman"/>
        <family val="1"/>
      </rPr>
      <t>(One comprehensive well care visit)</t>
    </r>
  </si>
  <si>
    <t xml:space="preserve">28. Annual Reminders 
a. Preventive care                             
b. Well child/ annual physical          
c. Both                                              </t>
  </si>
  <si>
    <t>C. VALIDATIONS - Ö for compliance (not scored)</t>
  </si>
  <si>
    <t xml:space="preserve">     29. Diagnosis Validation</t>
  </si>
  <si>
    <t xml:space="preserve">     30. Claims Validation</t>
  </si>
  <si>
    <t xml:space="preserve">      1.  Family History</t>
  </si>
  <si>
    <t xml:space="preserve">      2.  Neonatal History (less than 5 years-THSteps only)</t>
  </si>
  <si>
    <t xml:space="preserve">      3.  Interval History</t>
  </si>
  <si>
    <t xml:space="preserve">      4.  Physical Examination</t>
  </si>
  <si>
    <t xml:space="preserve">      5.  Length/ Height </t>
  </si>
  <si>
    <t xml:space="preserve">      6.  Weight</t>
  </si>
  <si>
    <t xml:space="preserve">      7.  Obesity Screening/BMI Measurement (2-20 yrs)</t>
  </si>
  <si>
    <t xml:space="preserve">           a.  Latest Date BMI Documented – Not Scored                </t>
  </si>
  <si>
    <t xml:space="preserve">           b.   BMI Value – Not Scored</t>
  </si>
  <si>
    <t xml:space="preserve">           c.   BMI Percentile for Children Under 18 Years</t>
  </si>
  <si>
    <r>
      <t xml:space="preserve">     8.  Head circumference (</t>
    </r>
    <r>
      <rPr>
        <b/>
        <sz val="10"/>
        <color theme="1"/>
        <rFont val="Times New Roman"/>
        <family val="1"/>
      </rPr>
      <t>Birth to 2 years</t>
    </r>
    <r>
      <rPr>
        <sz val="10"/>
        <color theme="1"/>
        <rFont val="Times New Roman"/>
        <family val="1"/>
      </rPr>
      <t>)</t>
    </r>
  </si>
  <si>
    <r>
      <t xml:space="preserve">     9. Blood Pressure measurement (Screen for high BP) </t>
    </r>
    <r>
      <rPr>
        <b/>
        <sz val="10"/>
        <color theme="1"/>
        <rFont val="Times New Roman"/>
        <family val="1"/>
      </rPr>
      <t>Ages 3 and up</t>
    </r>
  </si>
  <si>
    <t xml:space="preserve">  10. Physical activity- counseling/discussion</t>
  </si>
  <si>
    <t xml:space="preserve">  11. Nutrition – counseling/discussion</t>
  </si>
  <si>
    <t xml:space="preserve">  12. Physical development screening appropriate for age - Developmental milestones discussed/ reviewed</t>
  </si>
  <si>
    <t xml:space="preserve">  13. Mental development screening appropriate for age - Developmental milestones discussed/ reviewed</t>
  </si>
  <si>
    <t xml:space="preserve">  14. Developmental Surveillance:                                                                                             </t>
  </si>
  <si>
    <r>
      <t xml:space="preserve">       a..  ASQ, ASQ:SE, or PEDS</t>
    </r>
    <r>
      <rPr>
        <b/>
        <sz val="10"/>
        <color theme="1"/>
        <rFont val="Times New Roman"/>
        <family val="1"/>
      </rPr>
      <t xml:space="preserve"> (required at 9 months, 18-24 months, and 3-6 yea</t>
    </r>
    <r>
      <rPr>
        <sz val="10"/>
        <color theme="1"/>
        <rFont val="Times New Roman"/>
        <family val="1"/>
      </rPr>
      <t>r</t>
    </r>
    <r>
      <rPr>
        <b/>
        <sz val="10"/>
        <color theme="1"/>
        <rFont val="Times New Roman"/>
        <family val="1"/>
      </rPr>
      <t xml:space="preserve">s) (Texas Health Steps)   </t>
    </r>
  </si>
  <si>
    <r>
      <t xml:space="preserve">       b.  Autism Screening  (</t>
    </r>
    <r>
      <rPr>
        <b/>
        <sz val="10"/>
        <color theme="1"/>
        <rFont val="Times New Roman"/>
        <family val="1"/>
      </rPr>
      <t>M-CHAT at 18- 24  months</t>
    </r>
    <r>
      <rPr>
        <sz val="10"/>
        <color theme="1"/>
        <rFont val="Times New Roman"/>
        <family val="1"/>
      </rPr>
      <t xml:space="preserve">) </t>
    </r>
  </si>
  <si>
    <r>
      <t xml:space="preserve">  15. Tobacco Use Education/ Brief Counseling: </t>
    </r>
    <r>
      <rPr>
        <b/>
        <sz val="10"/>
        <color theme="1"/>
        <rFont val="Times New Roman"/>
        <family val="1"/>
      </rPr>
      <t>Ages 12 and above</t>
    </r>
  </si>
  <si>
    <r>
      <t xml:space="preserve">  16. </t>
    </r>
    <r>
      <rPr>
        <b/>
        <sz val="10"/>
        <color theme="1"/>
        <rFont val="Times New Roman"/>
        <family val="1"/>
      </rPr>
      <t xml:space="preserve">Substance Use Screening: </t>
    </r>
    <r>
      <rPr>
        <sz val="10"/>
        <color theme="1"/>
        <rFont val="Times New Roman"/>
        <family val="1"/>
      </rPr>
      <t xml:space="preserve">Tobacco/ Alcohol/ Drugs  (assessment and/or brief counseling /intervention) </t>
    </r>
    <r>
      <rPr>
        <b/>
        <sz val="10"/>
        <color theme="1"/>
        <rFont val="Times New Roman"/>
        <family val="1"/>
      </rPr>
      <t>Ages 18 and above</t>
    </r>
  </si>
  <si>
    <r>
      <t xml:space="preserve">  17. </t>
    </r>
    <r>
      <rPr>
        <b/>
        <sz val="10"/>
        <color theme="1"/>
        <rFont val="Times New Roman"/>
        <family val="1"/>
      </rPr>
      <t>Depression Screening /PHQ-9</t>
    </r>
    <r>
      <rPr>
        <sz val="10"/>
        <color theme="1"/>
        <rFont val="Times New Roman"/>
        <family val="1"/>
      </rPr>
      <t xml:space="preserve">:  </t>
    </r>
    <r>
      <rPr>
        <b/>
        <sz val="10"/>
        <color theme="1"/>
        <rFont val="Times New Roman"/>
        <family val="1"/>
      </rPr>
      <t>ALL Adolescents</t>
    </r>
    <r>
      <rPr>
        <sz val="10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>12-18 yrs</t>
    </r>
    <r>
      <rPr>
        <sz val="10"/>
        <color theme="1"/>
        <rFont val="Times New Roman"/>
        <family val="1"/>
      </rPr>
      <t xml:space="preserve"> </t>
    </r>
  </si>
  <si>
    <t xml:space="preserve">         a. Was proper referral made or follow up requested if risk identified?</t>
  </si>
  <si>
    <t xml:space="preserve">         b. Medication prescribed</t>
  </si>
  <si>
    <r>
      <t xml:space="preserve">  18.  Metabolic monitoring of children/ adolescents on  </t>
    </r>
    <r>
      <rPr>
        <b/>
        <sz val="10"/>
        <color theme="1"/>
        <rFont val="Times New Roman"/>
        <family val="1"/>
      </rPr>
      <t xml:space="preserve">antipsychotic </t>
    </r>
    <r>
      <rPr>
        <sz val="10"/>
        <color theme="1"/>
        <rFont val="Times New Roman"/>
        <family val="1"/>
      </rPr>
      <t>medication:</t>
    </r>
  </si>
  <si>
    <t xml:space="preserve">        a..      Blood glucose / HbA1c</t>
  </si>
  <si>
    <t xml:space="preserve">        b.       LDL cholesterol / Total cholesterol</t>
  </si>
  <si>
    <t xml:space="preserve">        c.       Follow up  visit/ care  </t>
  </si>
  <si>
    <r>
      <t xml:space="preserve">  19. Screening for children with diagnosis of  </t>
    </r>
    <r>
      <rPr>
        <b/>
        <sz val="10"/>
        <color theme="1"/>
        <rFont val="Times New Roman"/>
        <family val="1"/>
      </rPr>
      <t xml:space="preserve">asthma </t>
    </r>
    <r>
      <rPr>
        <sz val="10"/>
        <color theme="1"/>
        <rFont val="Times New Roman"/>
        <family val="1"/>
      </rPr>
      <t xml:space="preserve">and  on asthma controller medication         </t>
    </r>
  </si>
  <si>
    <t xml:space="preserve">      a.    Prescribed appropriate long-term medications</t>
  </si>
  <si>
    <t xml:space="preserve">      b.    Evaluated response to medication and control of asthma assessed</t>
  </si>
  <si>
    <t xml:space="preserve">      c.    Educated member/parent on recognizing triggers and reducing exposure to environmental risk factors.</t>
  </si>
  <si>
    <t xml:space="preserve">  20.  Vision screening</t>
  </si>
  <si>
    <t xml:space="preserve">  21.  Hearing screening</t>
  </si>
  <si>
    <t xml:space="preserve">  22.  Tuberculosis screening (PPD) yearly starting @ 1 year, with skin test if risk identified</t>
  </si>
  <si>
    <t xml:space="preserve">  23.  Newborn Screening Panel</t>
  </si>
  <si>
    <r>
      <t xml:space="preserve">  24.  Hemoglobin or Hematocrit (</t>
    </r>
    <r>
      <rPr>
        <u/>
        <sz val="10"/>
        <color theme="1"/>
        <rFont val="Times New Roman"/>
        <family val="1"/>
      </rPr>
      <t>Anemia</t>
    </r>
    <r>
      <rPr>
        <sz val="10"/>
        <color theme="1"/>
        <rFont val="Times New Roman"/>
        <family val="1"/>
      </rPr>
      <t xml:space="preserve">) </t>
    </r>
    <r>
      <rPr>
        <b/>
        <sz val="10"/>
        <color theme="1"/>
        <rFont val="Times New Roman"/>
        <family val="1"/>
      </rPr>
      <t>mandatory at 12-15 months</t>
    </r>
    <r>
      <rPr>
        <sz val="10"/>
        <color theme="1"/>
        <rFont val="Times New Roman"/>
        <family val="1"/>
      </rPr>
      <t>; Provide supplementation</t>
    </r>
  </si>
  <si>
    <r>
      <t xml:space="preserve">  25. Lead screening –</t>
    </r>
    <r>
      <rPr>
        <b/>
        <u/>
        <sz val="10"/>
        <color theme="1"/>
        <rFont val="Times New Roman"/>
        <family val="1"/>
      </rPr>
      <t>Venous</t>
    </r>
    <r>
      <rPr>
        <b/>
        <sz val="10"/>
        <color theme="1"/>
        <rFont val="Times New Roman"/>
        <family val="1"/>
      </rPr>
      <t>: 12 and 24 months</t>
    </r>
    <r>
      <rPr>
        <sz val="10"/>
        <color theme="1"/>
        <rFont val="Times New Roman"/>
        <family val="1"/>
      </rPr>
      <t xml:space="preserve">
             </t>
    </r>
    <r>
      <rPr>
        <b/>
        <u/>
        <sz val="10"/>
        <color theme="1"/>
        <rFont val="Times New Roman"/>
        <family val="1"/>
      </rPr>
      <t>Questionnaire</t>
    </r>
    <r>
      <rPr>
        <b/>
        <sz val="10"/>
        <color theme="1"/>
        <rFont val="Times New Roman"/>
        <family val="1"/>
      </rPr>
      <t xml:space="preserve">:  &gt; 2yrs-6yrs </t>
    </r>
  </si>
  <si>
    <t xml:space="preserve">      a. Latest Date Lead Test Performed - Not scored</t>
  </si>
  <si>
    <t xml:space="preserve">      b. Latest Level (Value) - Not Scored </t>
  </si>
  <si>
    <t xml:space="preserve">      c. Latest Level &gt;10mcg/DL follow-up test done </t>
  </si>
  <si>
    <r>
      <t xml:space="preserve">      d.  2</t>
    </r>
    <r>
      <rPr>
        <vertAlign val="superscript"/>
        <sz val="10"/>
        <color theme="1"/>
        <rFont val="Times New Roman"/>
        <family val="1"/>
      </rPr>
      <t>nd</t>
    </r>
    <r>
      <rPr>
        <sz val="10"/>
        <color theme="1"/>
        <rFont val="Times New Roman"/>
        <family val="1"/>
      </rPr>
      <t xml:space="preserve"> test &gt;10mcg/DL reported to poison control?  Y/N</t>
    </r>
  </si>
  <si>
    <r>
      <t xml:space="preserve">  26.   STD Screening (11 &amp; older) - </t>
    </r>
    <r>
      <rPr>
        <b/>
        <sz val="10"/>
        <color theme="1"/>
        <rFont val="Times New Roman"/>
        <family val="1"/>
      </rPr>
      <t>if at risk</t>
    </r>
  </si>
  <si>
    <r>
      <t xml:space="preserve">  27.  HIV Screening: </t>
    </r>
    <r>
      <rPr>
        <b/>
        <sz val="10"/>
        <color theme="1"/>
        <rFont val="Times New Roman"/>
        <family val="1"/>
      </rPr>
      <t>Mandatory at ages 16-18; Adolescents ages 11-20 years if at risk</t>
    </r>
  </si>
  <si>
    <r>
      <t xml:space="preserve">  28.  Behavioral Counseling </t>
    </r>
    <r>
      <rPr>
        <b/>
        <sz val="10"/>
        <color theme="1"/>
        <rFont val="Times New Roman"/>
        <family val="1"/>
      </rPr>
      <t>if sexually active</t>
    </r>
    <r>
      <rPr>
        <sz val="10"/>
        <color theme="1"/>
        <rFont val="Times New Roman"/>
        <family val="1"/>
      </rPr>
      <t xml:space="preserve"> to prevent sexually transmitted infections (STI) (Not scored)</t>
    </r>
  </si>
  <si>
    <r>
      <t xml:space="preserve">  29.  Cholesterol profile  - </t>
    </r>
    <r>
      <rPr>
        <b/>
        <sz val="10"/>
        <color theme="1"/>
        <rFont val="Times New Roman"/>
        <family val="1"/>
      </rPr>
      <t xml:space="preserve"> Mandatory at ages 9-12, 18-20 and if at risk </t>
    </r>
  </si>
  <si>
    <r>
      <t xml:space="preserve">  30.  Diabetes screening (Medicaid/TH Steps only) </t>
    </r>
    <r>
      <rPr>
        <b/>
        <sz val="10"/>
        <color theme="1"/>
        <rFont val="Times New Roman"/>
        <family val="1"/>
      </rPr>
      <t>if at risk</t>
    </r>
  </si>
  <si>
    <t xml:space="preserve"> </t>
  </si>
  <si>
    <t xml:space="preserve">  31.  Dental Caries Prevention/ Assessment/ Referral</t>
  </si>
  <si>
    <t xml:space="preserve">  32.  Health Education/Anticipatory Guidance       ( safety, preventive health)</t>
  </si>
  <si>
    <t>E.  IMMUNIZATIONS</t>
  </si>
  <si>
    <t>Birth to 2 years/ Birth to 9 years</t>
  </si>
  <si>
    <r>
      <t xml:space="preserve">  35.  Hepatitis B</t>
    </r>
    <r>
      <rPr>
        <b/>
        <sz val="10"/>
        <color theme="1"/>
        <rFont val="Times New Roman"/>
        <family val="1"/>
      </rPr>
      <t xml:space="preserve"> (3) </t>
    </r>
  </si>
  <si>
    <r>
      <t xml:space="preserve">  36.  Rotavirus </t>
    </r>
    <r>
      <rPr>
        <b/>
        <sz val="10"/>
        <color theme="1"/>
        <rFont val="Times New Roman"/>
        <family val="1"/>
      </rPr>
      <t>(2 or 3)</t>
    </r>
  </si>
  <si>
    <r>
      <t xml:space="preserve">  37   DTP/DTaP </t>
    </r>
    <r>
      <rPr>
        <b/>
        <sz val="10"/>
        <color theme="1"/>
        <rFont val="Times New Roman"/>
        <family val="1"/>
      </rPr>
      <t>(4) / (5)</t>
    </r>
  </si>
  <si>
    <r>
      <t xml:space="preserve">  38.  Hib</t>
    </r>
    <r>
      <rPr>
        <b/>
        <sz val="10"/>
        <color theme="1"/>
        <rFont val="Times New Roman"/>
        <family val="1"/>
      </rPr>
      <t xml:space="preserve"> (4)</t>
    </r>
  </si>
  <si>
    <r>
      <t xml:space="preserve">  39.  Pneumococcal (PCV)</t>
    </r>
    <r>
      <rPr>
        <b/>
        <sz val="10"/>
        <color theme="1"/>
        <rFont val="Times New Roman"/>
        <family val="1"/>
      </rPr>
      <t xml:space="preserve"> (4)</t>
    </r>
  </si>
  <si>
    <r>
      <t xml:space="preserve">  40.  Polio/IPV </t>
    </r>
    <r>
      <rPr>
        <b/>
        <sz val="10"/>
        <color theme="1"/>
        <rFont val="Times New Roman"/>
        <family val="1"/>
      </rPr>
      <t>(3) / (4)</t>
    </r>
  </si>
  <si>
    <r>
      <t xml:space="preserve">  41.  Influenza </t>
    </r>
    <r>
      <rPr>
        <b/>
        <sz val="10"/>
        <color theme="1"/>
        <rFont val="Times New Roman"/>
        <family val="1"/>
      </rPr>
      <t>(yearly)</t>
    </r>
  </si>
  <si>
    <r>
      <t xml:space="preserve">  42.  MMR </t>
    </r>
    <r>
      <rPr>
        <b/>
        <sz val="10"/>
        <color theme="1"/>
        <rFont val="Times New Roman"/>
        <family val="1"/>
      </rPr>
      <t>(1) / (2)</t>
    </r>
  </si>
  <si>
    <r>
      <t xml:space="preserve">  43.  Varicella </t>
    </r>
    <r>
      <rPr>
        <b/>
        <sz val="10"/>
        <color theme="1"/>
        <rFont val="Times New Roman"/>
        <family val="1"/>
      </rPr>
      <t>(1) / (2)</t>
    </r>
  </si>
  <si>
    <r>
      <t xml:space="preserve">  44.  Hepatitis A (between 1 -2 years)</t>
    </r>
    <r>
      <rPr>
        <b/>
        <sz val="10"/>
        <color theme="1"/>
        <rFont val="Times New Roman"/>
        <family val="1"/>
      </rPr>
      <t xml:space="preserve"> (1) / (2)</t>
    </r>
  </si>
  <si>
    <t>Administered between ages 9 to 18 years</t>
  </si>
  <si>
    <t xml:space="preserve">  45.  Tdap</t>
  </si>
  <si>
    <t xml:space="preserve">  46.  Meningococcal</t>
  </si>
  <si>
    <t xml:space="preserve">  47.  HPV (2 Doses within 6 months)</t>
  </si>
  <si>
    <t xml:space="preserve">  33.  Immunization Screening/ Counseling</t>
  </si>
  <si>
    <t xml:space="preserve">  34.  Parent Refused Immunizations - Not Scored</t>
  </si>
  <si>
    <t>Changes Made:</t>
  </si>
  <si>
    <t>Section A</t>
  </si>
  <si>
    <t>Line 5: Added " Updated"</t>
  </si>
  <si>
    <t>Section B</t>
  </si>
  <si>
    <t>Line 17: Added "tests"</t>
  </si>
  <si>
    <t>Line 18: Added "From previous visits"</t>
  </si>
  <si>
    <t>Line 23: Reworded according to Guidelines for better understanding</t>
  </si>
  <si>
    <t>Added New Lines 25-27 to document Well Child Visits according to HEDIS measures</t>
  </si>
  <si>
    <t>Section D</t>
  </si>
  <si>
    <t>Line 8: Added ages</t>
  </si>
  <si>
    <t>Line 9: Added ages</t>
  </si>
  <si>
    <t>Added section for Developmental Surveillance</t>
  </si>
  <si>
    <t>, including reviewing milestones and presence of ASQ or PEDS</t>
  </si>
  <si>
    <t>for Texas Health Steps</t>
  </si>
  <si>
    <t>Added Line 14 for Tobacco Use Education and Counseling for ages 5 and up due to U.S. Task Force recommendations</t>
  </si>
  <si>
    <t>Line 16: Changed to ALL adolescents and added a. and b. to distinguish if referral was made or medication prescribed if risk identified</t>
  </si>
  <si>
    <t>Line 22: Changed to Newborn Screening Panel</t>
  </si>
  <si>
    <t>Lines 23 and 24: Added ages</t>
  </si>
  <si>
    <t>Lines 25 and 26: Added "if at risk" and ages if mandatory</t>
  </si>
  <si>
    <t>Line 27: Added "If sexually active"</t>
  </si>
  <si>
    <t>Lines 28 and 29: Added mandatory ages and "if at risk"</t>
  </si>
  <si>
    <t>Line 30: Added "referral"</t>
  </si>
  <si>
    <t>Line 31: Added Health Education</t>
  </si>
  <si>
    <t>Section E</t>
  </si>
  <si>
    <t>Added new lines 32-33 to help with understanding if Immunizations were addressed or NOT administered</t>
  </si>
  <si>
    <t>Differentiated ages for Vaccinations and How many per age group to assist with HEDIS measures</t>
  </si>
  <si>
    <t xml:space="preserve">Physician: </t>
  </si>
  <si>
    <t>Member1</t>
  </si>
  <si>
    <t>Member2</t>
  </si>
  <si>
    <t>Member3</t>
  </si>
  <si>
    <t>Member4</t>
  </si>
  <si>
    <t>Member5</t>
  </si>
  <si>
    <t>Member6</t>
  </si>
  <si>
    <t>Member7</t>
  </si>
  <si>
    <t>Member8</t>
  </si>
  <si>
    <t>Member9</t>
  </si>
  <si>
    <t>Member10</t>
  </si>
  <si>
    <r>
      <t>1.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Times New Roman"/>
        <family val="1"/>
      </rPr>
      <t>Patient identification on each page</t>
    </r>
  </si>
  <si>
    <r>
      <t>2.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Times New Roman"/>
        <family val="1"/>
      </rPr>
      <t xml:space="preserve">Personal/Biographical information </t>
    </r>
  </si>
  <si>
    <r>
      <t>3.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Times New Roman"/>
        <family val="1"/>
      </rPr>
      <t>Problem List</t>
    </r>
  </si>
  <si>
    <r>
      <t>4.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Times New Roman"/>
        <family val="1"/>
      </rPr>
      <t xml:space="preserve">Medication List                                            </t>
    </r>
  </si>
  <si>
    <r>
      <t>5.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Times New Roman"/>
        <family val="1"/>
      </rPr>
      <t xml:space="preserve">Entries legible </t>
    </r>
  </si>
  <si>
    <r>
      <t>6.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Times New Roman"/>
        <family val="1"/>
      </rPr>
      <t>All entries contain author identification</t>
    </r>
  </si>
  <si>
    <r>
      <t>7.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Times New Roman"/>
        <family val="1"/>
      </rPr>
      <t>All entries are dated</t>
    </r>
  </si>
  <si>
    <r>
      <t>8.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Times New Roman"/>
        <family val="1"/>
      </rPr>
      <t>Start &amp; End Time for Therapy Sessions</t>
    </r>
  </si>
  <si>
    <t xml:space="preserve">9.     Psychiatric history documented          </t>
  </si>
  <si>
    <t>10.   Medical history documented</t>
  </si>
  <si>
    <r>
      <t>11.</t>
    </r>
    <r>
      <rPr>
        <sz val="7"/>
        <color theme="1"/>
        <rFont val="Times New Roman"/>
        <family val="1"/>
      </rPr>
      <t>     </t>
    </r>
    <r>
      <rPr>
        <sz val="10"/>
        <color theme="1"/>
        <rFont val="Times New Roman"/>
        <family val="1"/>
      </rPr>
      <t>Developmental history documented</t>
    </r>
  </si>
  <si>
    <r>
      <t>12.</t>
    </r>
    <r>
      <rPr>
        <sz val="7"/>
        <color theme="1"/>
        <rFont val="Times New Roman"/>
        <family val="1"/>
      </rPr>
      <t>     </t>
    </r>
    <r>
      <rPr>
        <sz val="10"/>
        <color theme="1"/>
        <rFont val="Times New Roman"/>
        <family val="1"/>
      </rPr>
      <t xml:space="preserve">Family psychiatric history documented      </t>
    </r>
  </si>
  <si>
    <t>13.  Tobacco, alcohol, &amp; other substance use assessed (12 &amp; older)</t>
  </si>
  <si>
    <r>
      <t>14.</t>
    </r>
    <r>
      <rPr>
        <sz val="7"/>
        <color theme="1"/>
        <rFont val="Times New Roman"/>
        <family val="1"/>
      </rPr>
      <t>    </t>
    </r>
    <r>
      <rPr>
        <sz val="10"/>
        <color theme="1"/>
        <rFont val="Times New Roman"/>
        <family val="1"/>
      </rPr>
      <t>Risk factors documented</t>
    </r>
  </si>
  <si>
    <t>15.   Evaluation for signs of abuse/neglect</t>
  </si>
  <si>
    <t>16.   Support systems (family/guardian) documented</t>
  </si>
  <si>
    <t>17.   Presenting problems documented</t>
  </si>
  <si>
    <r>
      <t>18.</t>
    </r>
    <r>
      <rPr>
        <sz val="7"/>
        <color theme="1"/>
        <rFont val="Times New Roman"/>
        <family val="1"/>
      </rPr>
      <t>     </t>
    </r>
    <r>
      <rPr>
        <sz val="10"/>
        <color theme="1"/>
        <rFont val="Times New Roman"/>
        <family val="1"/>
      </rPr>
      <t>Mental status documented</t>
    </r>
  </si>
  <si>
    <t>19.   Changes in behavior noted</t>
  </si>
  <si>
    <r>
      <t>20.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Diagnosis consistent with findings</t>
    </r>
  </si>
  <si>
    <r>
      <t>21.</t>
    </r>
    <r>
      <rPr>
        <sz val="7"/>
        <color theme="1"/>
        <rFont val="Times New Roman"/>
        <family val="1"/>
      </rPr>
      <t>   </t>
    </r>
    <r>
      <rPr>
        <sz val="10"/>
        <color theme="1"/>
        <rFont val="Times New Roman"/>
        <family val="1"/>
      </rPr>
      <t>Treatment plan &amp; goals clearly documented</t>
    </r>
  </si>
  <si>
    <t>22.  Basic teaching provided</t>
  </si>
  <si>
    <t>23.  Depression screening</t>
  </si>
  <si>
    <t xml:space="preserve">24.  Follow up notes of missed visit </t>
  </si>
  <si>
    <r>
      <t>25.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 xml:space="preserve">ER/ hospital admission (BH) history                    </t>
    </r>
  </si>
  <si>
    <t>26.  7 day follow up visit post  ER/ hospital admission (BH)</t>
  </si>
  <si>
    <t>27.  Coordination with PCP/BH provider</t>
  </si>
  <si>
    <t>28.  Date of next visit</t>
  </si>
  <si>
    <t xml:space="preserve">29.  Evidence of care coordination for patients  with special health care needs       </t>
  </si>
  <si>
    <t>30. Release of Information obtained</t>
  </si>
  <si>
    <t>31. Diagnosis Validation</t>
  </si>
  <si>
    <t>32. Claim Validation</t>
  </si>
  <si>
    <t xml:space="preserve">Provider Name: </t>
  </si>
  <si>
    <t>Susan Thomas</t>
  </si>
  <si>
    <t>1.  Patient identification on each page</t>
  </si>
  <si>
    <t xml:space="preserve">2.  Personal/Biographical information </t>
  </si>
  <si>
    <t>3.  Allergies prominently noted   (P)</t>
  </si>
  <si>
    <t>4.  Problem List</t>
  </si>
  <si>
    <t xml:space="preserve">5.  Medication List      (P)                                       </t>
  </si>
  <si>
    <t xml:space="preserve">6.  Entries legible </t>
  </si>
  <si>
    <t>7.  All entries contain author identification</t>
  </si>
  <si>
    <t>8.  All entries are dated</t>
  </si>
  <si>
    <t>9.  Start &amp; End Time for Therapy Sessions</t>
  </si>
  <si>
    <t xml:space="preserve">1.  Psychiatric history documented          </t>
  </si>
  <si>
    <t>2.  Tobacco, alcohol, &amp; other substance use     assessed (12 &amp; older)</t>
  </si>
  <si>
    <t xml:space="preserve">3.  Medical history documented                        </t>
  </si>
  <si>
    <t>4.  Developmental history documented</t>
  </si>
  <si>
    <t xml:space="preserve">5.  Family psychiatric history documented      </t>
  </si>
  <si>
    <t>6.  Support systems noted on intake</t>
  </si>
  <si>
    <t>7.  Risk factors documented</t>
  </si>
  <si>
    <t xml:space="preserve">8.  Evaluation for signs of abuse/neglect        </t>
  </si>
  <si>
    <t>9.  Mental status documented</t>
  </si>
  <si>
    <t>10. Presenting problems documented</t>
  </si>
  <si>
    <t>11. Diagnosis consistent with findings</t>
  </si>
  <si>
    <t>12. Treatment plan &amp; goals clearly documented</t>
  </si>
  <si>
    <t>13.  Basic teaching provided</t>
  </si>
  <si>
    <t>14.  Depression Screening</t>
  </si>
  <si>
    <t>15.  Appropriate labs / studies ordered</t>
  </si>
  <si>
    <t>16.  Evidence of provider review on labs / studies</t>
  </si>
  <si>
    <t>17.  Evidence of medication management            (P)</t>
  </si>
  <si>
    <t>18.  Evidence of medication education                 (P)</t>
  </si>
  <si>
    <t>19. Members on Antipsychotic medication</t>
  </si>
  <si>
    <t xml:space="preserve">a.   Blood glucose / Hb A1c </t>
  </si>
  <si>
    <t xml:space="preserve">b.   LDL cholesterol / Total cholesterol </t>
  </si>
  <si>
    <t>c. Labs reviewed by MD</t>
  </si>
  <si>
    <t xml:space="preserve">19.  ER and Hospital reports/records                    </t>
  </si>
  <si>
    <t>21.  30 day follow up post BH ER visit/ BH Inpatient      stay</t>
  </si>
  <si>
    <t>22.  Appropriate use of consultants</t>
  </si>
  <si>
    <t>23.  Results of consultations are reviewed &amp; filed</t>
  </si>
  <si>
    <t>24.  Changes in behavior noted</t>
  </si>
  <si>
    <t>25.  Coordination with PCP /BH</t>
  </si>
  <si>
    <t>26.  Parent/guardian involvement</t>
  </si>
  <si>
    <t>27.  Follow-up of missed appointments</t>
  </si>
  <si>
    <t>29.  Release of Information obtained</t>
  </si>
  <si>
    <t xml:space="preserve">30.  Evidence of care coordination for patients with special health care needs       </t>
  </si>
  <si>
    <t>VALIDATIONS - Ö for compliance (not scored)</t>
  </si>
  <si>
    <t>1.  Diagnosis Validation</t>
  </si>
  <si>
    <t>2.  Claims Validation</t>
  </si>
  <si>
    <t>Member11</t>
  </si>
  <si>
    <t>Member12</t>
  </si>
  <si>
    <t>Member13</t>
  </si>
  <si>
    <t>Member14</t>
  </si>
  <si>
    <t>Member15</t>
  </si>
  <si>
    <t>Member16</t>
  </si>
  <si>
    <t>Member17</t>
  </si>
  <si>
    <t>Member18</t>
  </si>
  <si>
    <t>Member19</t>
  </si>
  <si>
    <t>Member20</t>
  </si>
  <si>
    <r>
      <t>3.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Times New Roman"/>
        <family val="1"/>
      </rPr>
      <t>Allergies prominently noted</t>
    </r>
  </si>
  <si>
    <r>
      <t>4.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Times New Roman"/>
        <family val="1"/>
      </rPr>
      <t>Problem List (pts w/3 or more visits)</t>
    </r>
  </si>
  <si>
    <r>
      <t>5.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Times New Roman"/>
        <family val="1"/>
      </rPr>
      <t>Medication List (pts w/3 or more visits)</t>
    </r>
  </si>
  <si>
    <r>
      <t>6.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Times New Roman"/>
        <family val="1"/>
      </rPr>
      <t xml:space="preserve">Entries legible </t>
    </r>
  </si>
  <si>
    <r>
      <t>7.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Times New Roman"/>
        <family val="1"/>
      </rPr>
      <t>All entries contain author identification</t>
    </r>
  </si>
  <si>
    <r>
      <t>8.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Times New Roman"/>
        <family val="1"/>
      </rPr>
      <t>All entries are dated</t>
    </r>
  </si>
  <si>
    <r>
      <t>9.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Times New Roman"/>
        <family val="1"/>
      </rPr>
      <t>Advance Directives (Medicaid 18 &amp; older OB/PCPs)</t>
    </r>
  </si>
  <si>
    <r>
      <t>10.</t>
    </r>
    <r>
      <rPr>
        <sz val="7"/>
        <color theme="1"/>
        <rFont val="Times New Roman"/>
        <family val="1"/>
      </rPr>
      <t xml:space="preserve">     </t>
    </r>
    <r>
      <rPr>
        <sz val="9"/>
        <color theme="1"/>
        <rFont val="Times New Roman"/>
        <family val="1"/>
      </rPr>
      <t>Past medical history (pts w/3 or more visits)</t>
    </r>
  </si>
  <si>
    <r>
      <t>11.</t>
    </r>
    <r>
      <rPr>
        <sz val="7"/>
        <color theme="1"/>
        <rFont val="Times New Roman"/>
        <family val="1"/>
      </rPr>
      <t xml:space="preserve">     </t>
    </r>
    <r>
      <rPr>
        <sz val="9"/>
        <color theme="1"/>
        <rFont val="Times New Roman"/>
        <family val="1"/>
      </rPr>
      <t>Chief complaint noted</t>
    </r>
  </si>
  <si>
    <r>
      <t>12.</t>
    </r>
    <r>
      <rPr>
        <sz val="7"/>
        <color theme="1"/>
        <rFont val="Times New Roman"/>
        <family val="1"/>
      </rPr>
      <t xml:space="preserve">     </t>
    </r>
    <r>
      <rPr>
        <sz val="9"/>
        <color theme="1"/>
        <rFont val="Times New Roman"/>
        <family val="1"/>
      </rPr>
      <t>History &amp; exam pertinent to complaint</t>
    </r>
  </si>
  <si>
    <r>
      <t>13.</t>
    </r>
    <r>
      <rPr>
        <sz val="7"/>
        <color theme="1"/>
        <rFont val="Times New Roman"/>
        <family val="1"/>
      </rPr>
      <t xml:space="preserve">     </t>
    </r>
    <r>
      <rPr>
        <sz val="9"/>
        <color theme="1"/>
        <rFont val="Times New Roman"/>
        <family val="1"/>
      </rPr>
      <t>Working diagnosis consistent with findings</t>
    </r>
  </si>
  <si>
    <r>
      <t>14.</t>
    </r>
    <r>
      <rPr>
        <sz val="7"/>
        <color theme="1"/>
        <rFont val="Times New Roman"/>
        <family val="1"/>
      </rPr>
      <t xml:space="preserve">     </t>
    </r>
    <r>
      <rPr>
        <sz val="9"/>
        <color theme="1"/>
        <rFont val="Times New Roman"/>
        <family val="1"/>
      </rPr>
      <t xml:space="preserve">Basic teaching provided </t>
    </r>
  </si>
  <si>
    <r>
      <t>15.</t>
    </r>
    <r>
      <rPr>
        <sz val="7"/>
        <color theme="1"/>
        <rFont val="Times New Roman"/>
        <family val="1"/>
      </rPr>
      <t xml:space="preserve">     </t>
    </r>
    <r>
      <rPr>
        <sz val="9"/>
        <color theme="1"/>
        <rFont val="Times New Roman"/>
        <family val="1"/>
      </rPr>
      <t>Appropriate plan of treatment</t>
    </r>
  </si>
  <si>
    <r>
      <t>16.</t>
    </r>
    <r>
      <rPr>
        <sz val="7"/>
        <color theme="1"/>
        <rFont val="Times New Roman"/>
        <family val="1"/>
      </rPr>
      <t xml:space="preserve">     </t>
    </r>
    <r>
      <rPr>
        <sz val="9"/>
        <color theme="1"/>
        <rFont val="Times New Roman"/>
        <family val="1"/>
      </rPr>
      <t>Appropriate use of consults</t>
    </r>
  </si>
  <si>
    <r>
      <t>17.</t>
    </r>
    <r>
      <rPr>
        <sz val="7"/>
        <color theme="1"/>
        <rFont val="Times New Roman"/>
        <family val="1"/>
      </rPr>
      <t xml:space="preserve">     </t>
    </r>
    <r>
      <rPr>
        <sz val="9"/>
        <color theme="1"/>
        <rFont val="Times New Roman"/>
        <family val="1"/>
      </rPr>
      <t>Appropriate studies ordered</t>
    </r>
  </si>
  <si>
    <r>
      <t>18.</t>
    </r>
    <r>
      <rPr>
        <sz val="7"/>
        <color theme="1"/>
        <rFont val="Times New Roman"/>
        <family val="1"/>
      </rPr>
      <t xml:space="preserve">     </t>
    </r>
    <r>
      <rPr>
        <sz val="9"/>
        <color theme="1"/>
        <rFont val="Times New Roman"/>
        <family val="1"/>
      </rPr>
      <t>Unresolved problems addressed</t>
    </r>
  </si>
  <si>
    <r>
      <t>19.</t>
    </r>
    <r>
      <rPr>
        <sz val="7"/>
        <color theme="1"/>
        <rFont val="Times New Roman"/>
        <family val="1"/>
      </rPr>
      <t>    </t>
    </r>
    <r>
      <rPr>
        <sz val="9"/>
        <color theme="1"/>
        <rFont val="Times New Roman"/>
        <family val="1"/>
      </rPr>
      <t>Physician review on studies</t>
    </r>
  </si>
  <si>
    <r>
      <t>20.</t>
    </r>
    <r>
      <rPr>
        <sz val="7"/>
        <color theme="1"/>
        <rFont val="Times New Roman"/>
        <family val="1"/>
      </rPr>
      <t xml:space="preserve">     </t>
    </r>
    <r>
      <rPr>
        <sz val="9"/>
        <color theme="1"/>
        <rFont val="Times New Roman"/>
        <family val="1"/>
      </rPr>
      <t>Results of consultations are reviewed &amp; filed</t>
    </r>
  </si>
  <si>
    <r>
      <t>21.</t>
    </r>
    <r>
      <rPr>
        <sz val="7"/>
        <color theme="1"/>
        <rFont val="Times New Roman"/>
        <family val="1"/>
      </rPr>
      <t xml:space="preserve">     </t>
    </r>
    <r>
      <rPr>
        <sz val="9"/>
        <color theme="1"/>
        <rFont val="Times New Roman"/>
        <family val="1"/>
      </rPr>
      <t>Date of next visit/instructions for follow-up</t>
    </r>
  </si>
  <si>
    <r>
      <t>22.</t>
    </r>
    <r>
      <rPr>
        <sz val="7"/>
        <color theme="1"/>
        <rFont val="Times New Roman"/>
        <family val="1"/>
      </rPr>
      <t xml:space="preserve">     </t>
    </r>
    <r>
      <rPr>
        <sz val="9"/>
        <color theme="1"/>
        <rFont val="Times New Roman"/>
        <family val="1"/>
      </rPr>
      <t xml:space="preserve">ER and Hospital reports/records </t>
    </r>
  </si>
  <si>
    <r>
      <t>23.</t>
    </r>
    <r>
      <rPr>
        <sz val="7"/>
        <color theme="1"/>
        <rFont val="Times New Roman"/>
        <family val="1"/>
      </rPr>
      <t xml:space="preserve">     </t>
    </r>
    <r>
      <rPr>
        <sz val="9"/>
        <color theme="1"/>
        <rFont val="Times New Roman"/>
        <family val="1"/>
      </rPr>
      <t>Patient is not placed at inappropriate risk</t>
    </r>
  </si>
  <si>
    <r>
      <t>24.</t>
    </r>
    <r>
      <rPr>
        <sz val="7"/>
        <color theme="1"/>
        <rFont val="Times New Roman"/>
        <family val="1"/>
      </rPr>
      <t xml:space="preserve">     </t>
    </r>
    <r>
      <rPr>
        <sz val="9"/>
        <color theme="1"/>
        <rFont val="Times New Roman"/>
        <family val="1"/>
      </rPr>
      <t>Evaluation of Abuse/neglect or other socio environmental    factors (Medicaid)</t>
    </r>
  </si>
  <si>
    <t>25   Provider Communication</t>
  </si>
  <si>
    <t>25. Diagnosis Validation</t>
  </si>
  <si>
    <t>26. Claims Validation</t>
  </si>
  <si>
    <t>PREVENTIVE CARE - PRENATAL CARE</t>
  </si>
  <si>
    <t>1.    Comprehensive history documented educate on neural tube defects/women planning to become pregnant Take MVI w/ 0.4-0.8mg of folic acid</t>
  </si>
  <si>
    <t>2.    Complete physical exam documented</t>
  </si>
  <si>
    <t xml:space="preserve">3.    Tobacco, alcohol, &amp; other substances use assessed (12 &amp; older) </t>
  </si>
  <si>
    <t>4.   Tobacco use and provided a 5-15 minute smoking cessation counseling; provide augmented pregnancy-tailored counseling (pregnant women of any age)</t>
  </si>
  <si>
    <t>5.    Screen and provide behavioral counseling interventions to reduce alcohol and substance abuse or  misuse; counseling sessions should be approximately 15 minutes</t>
  </si>
  <si>
    <t>PREVENTIVE CARE - INITIAL LAB WORK</t>
  </si>
  <si>
    <t>6.   Hematocrit or hemoglobin; routine iron deficiency anemia screening in asymptomatic women</t>
  </si>
  <si>
    <t xml:space="preserve">7.   Urinalysis for: asymptomatic bacteriuria with urine culture at 12 to 16 weeks or at 1st prenatal visit, if later </t>
  </si>
  <si>
    <t>8..   ABO/Rh(D) and Rh typing &amp; antibody screening during first prenatal visit and repeat at 24-28weeks if needed for unsensitized women</t>
  </si>
  <si>
    <t>9..   Rubella screening</t>
  </si>
  <si>
    <t>10.   VDRL(Syphilis), Gonorrhea, &amp; Chlamydia Screening            screening for all pregnant women under the age of 25 and older women at risk, 24 year or younger if sexually active</t>
  </si>
  <si>
    <t>11   Cervical Cytology Screen with cytology: women 21-65, women 21-65 every 3 years with pap and women 30-65 screen with  cytology every 3years or co-testing (cytology/HPV) every 5 years; not recommended for women under 21 years old</t>
  </si>
  <si>
    <r>
      <t>12.   Hepatitis B virus (HBV) screening on 1</t>
    </r>
    <r>
      <rPr>
        <vertAlign val="superscript"/>
        <sz val="10"/>
        <color theme="1"/>
        <rFont val="Times New Roman"/>
        <family val="1"/>
      </rPr>
      <t>st</t>
    </r>
    <r>
      <rPr>
        <sz val="10"/>
        <color theme="1"/>
        <rFont val="Times New Roman"/>
        <family val="1"/>
      </rPr>
      <t xml:space="preserve"> prenatal visit</t>
    </r>
  </si>
  <si>
    <t>13. HIV screening</t>
  </si>
  <si>
    <t>PREVENTIVE CARE - FOLLOW-UP OB VISITS</t>
  </si>
  <si>
    <t>14. Vital signs &amp; weight</t>
  </si>
  <si>
    <t>15. Urine check for protein and glucose</t>
  </si>
  <si>
    <t>16. Fundal height measurement</t>
  </si>
  <si>
    <t>17. Gestational diabetes mellitus (GDM) screening before or after 24 weeks gestation</t>
  </si>
  <si>
    <t>18. Edema check</t>
  </si>
  <si>
    <t>19. Breastfeeding: promotion and support  both prenatal and postpartum</t>
  </si>
  <si>
    <t>20. Signs &amp; symptoms of preterm labor; or other risk  factors</t>
  </si>
  <si>
    <t>21. Fetal heart tones noted</t>
  </si>
  <si>
    <t>22. Fetal movement noted</t>
  </si>
  <si>
    <t>23. Flu &amp; Tdap Vaccine (or documentation contraindicating)</t>
  </si>
  <si>
    <t>PREVENTIVE CARE - FOLLOW-UP LABS</t>
  </si>
  <si>
    <t>24. Triple screen (8-20) weeks)</t>
  </si>
  <si>
    <t>25. Glucose challenge/H&amp;H/Ab screen (24-28 weeks)</t>
  </si>
  <si>
    <t>26. Group B Strep/ H&amp;H/ VDRL (35-37 weeks)</t>
  </si>
  <si>
    <t>PostPartum CARE (4-6 weeks after delivery)</t>
  </si>
  <si>
    <t>27. Interim history &amp; physical  and Breast exam</t>
  </si>
  <si>
    <t>28. Evaluation of weight</t>
  </si>
  <si>
    <t>29. Vital signs</t>
  </si>
  <si>
    <t>30. Cervical Cytology</t>
  </si>
  <si>
    <t>31. FLU and Tdap Vaccine</t>
  </si>
  <si>
    <t>32 Family planning/contraceptive practices</t>
  </si>
  <si>
    <t>33. Education provided on STD prevention</t>
  </si>
  <si>
    <t>34. Assessment for postpartum depression</t>
  </si>
  <si>
    <t>GYN Preventive Care</t>
  </si>
  <si>
    <t>35. Pelvic &amp; Pap Smear</t>
  </si>
  <si>
    <r>
      <t>36. Mammogram (Every 2 years</t>
    </r>
    <r>
      <rPr>
        <sz val="9"/>
        <color theme="1"/>
        <rFont val="Times New Roman"/>
        <family val="1"/>
      </rPr>
      <t xml:space="preserve"> for women 50&amp; ver)</t>
    </r>
  </si>
  <si>
    <t>37. Rubella Antibody Titer (High risk)</t>
  </si>
  <si>
    <t>38 Family planning/Contraceptive Practices</t>
  </si>
  <si>
    <t>39. Education provided on STI prevention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</si>
</sst>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7"/>
      <color theme="1"/>
      <name val="Times New Roman"/>
      <family val="1"/>
    </font>
    <font>
      <b/>
      <sz val="9"/>
      <color theme="1"/>
      <name val="Symbol"/>
      <family val="1"/>
      <charset val="2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8"/>
      <color theme="1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vertAlign val="superscript"/>
      <sz val="10"/>
      <color theme="1"/>
      <name val="Times New Roman"/>
      <family val="1"/>
    </font>
    <font>
      <u/>
      <sz val="10"/>
      <color theme="1"/>
      <name val="Times New Roman"/>
      <family val="1"/>
    </font>
    <font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333333"/>
      <name val="Times New Roman"/>
      <family val="1"/>
    </font>
    <font>
      <sz val="9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333333"/>
      <name val="Times New Roman"/>
      <family val="1"/>
    </font>
    <font>
      <sz val="12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 indent="2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vertical="center" wrapText="1"/>
      <protection locked="0"/>
    </xf>
    <xf numFmtId="14" fontId="3" fillId="6" borderId="1" xfId="0" applyNumberFormat="1" applyFont="1" applyFill="1" applyBorder="1" applyAlignment="1" applyProtection="1">
      <alignment vertical="center" wrapText="1"/>
      <protection locked="0"/>
    </xf>
    <xf numFmtId="0" fontId="3" fillId="6" borderId="1" xfId="0" applyFont="1" applyFill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vertical="center" wrapText="1" indent="5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0" fontId="2" fillId="4" borderId="1" xfId="0" applyFont="1" applyFill="1" applyBorder="1" applyAlignment="1">
      <alignment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0" fillId="4" borderId="1" xfId="0" applyFont="1" applyFill="1" applyBorder="1" applyAlignment="1" applyProtection="1">
      <alignment vertical="top" textRotation="90" wrapText="1"/>
      <protection locked="0"/>
    </xf>
    <xf numFmtId="0" fontId="11" fillId="4" borderId="1" xfId="0" applyFont="1" applyFill="1" applyBorder="1" applyAlignment="1" applyProtection="1">
      <alignment vertical="center" textRotation="90" wrapText="1"/>
      <protection locked="0"/>
    </xf>
    <xf numFmtId="0" fontId="12" fillId="4" borderId="1" xfId="0" applyFont="1" applyFill="1" applyBorder="1" applyAlignment="1" applyProtection="1">
      <alignment vertical="top" textRotation="90" wrapText="1"/>
      <protection locked="0"/>
    </xf>
    <xf numFmtId="0" fontId="4" fillId="0" borderId="1" xfId="0" applyFont="1" applyBorder="1" applyAlignment="1" applyProtection="1">
      <alignment horizontal="justify" vertical="center" wrapText="1"/>
      <protection locked="0"/>
    </xf>
    <xf numFmtId="0" fontId="4" fillId="0" borderId="1" xfId="0" applyFont="1" applyBorder="1"/>
    <xf numFmtId="0" fontId="13" fillId="0" borderId="0" xfId="0" applyFont="1"/>
    <xf numFmtId="0" fontId="4" fillId="5" borderId="1" xfId="0" applyFont="1" applyFill="1" applyBorder="1" applyAlignment="1" applyProtection="1">
      <alignment horizontal="justify" vertical="center" wrapText="1"/>
      <protection locked="0"/>
    </xf>
    <xf numFmtId="14" fontId="4" fillId="6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justify" vertical="center" wrapText="1"/>
      <protection locked="0"/>
    </xf>
    <xf numFmtId="0" fontId="0" fillId="4" borderId="0" xfId="0" applyFill="1"/>
    <xf numFmtId="0" fontId="3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0" fontId="7" fillId="4" borderId="1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7" borderId="1" xfId="0" applyFont="1" applyFill="1" applyBorder="1" applyProtection="1">
      <protection locked="0"/>
    </xf>
    <xf numFmtId="14" fontId="1" fillId="7" borderId="1" xfId="0" applyNumberFormat="1" applyFont="1" applyFill="1" applyBorder="1" applyProtection="1">
      <protection locked="0"/>
    </xf>
    <xf numFmtId="0" fontId="0" fillId="0" borderId="1" xfId="0" applyBorder="1"/>
    <xf numFmtId="0" fontId="0" fillId="7" borderId="1" xfId="0" applyFill="1" applyBorder="1"/>
    <xf numFmtId="14" fontId="1" fillId="7" borderId="2" xfId="0" applyNumberFormat="1" applyFont="1" applyFill="1" applyBorder="1" applyAlignment="1" applyProtection="1">
      <alignment horizontal="center"/>
      <protection locked="0"/>
    </xf>
    <xf numFmtId="14" fontId="1" fillId="7" borderId="1" xfId="0" applyNumberFormat="1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3" xfId="0" applyFont="1" applyFill="1" applyBorder="1" applyProtection="1">
      <protection locked="0"/>
    </xf>
    <xf numFmtId="0" fontId="1" fillId="7" borderId="1" xfId="0" applyFont="1" applyFill="1" applyBorder="1"/>
    <xf numFmtId="14" fontId="1" fillId="7" borderId="3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4" fontId="0" fillId="3" borderId="0" xfId="0" applyNumberFormat="1" applyFill="1"/>
    <xf numFmtId="0" fontId="3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0" borderId="3" xfId="0" applyFont="1" applyBorder="1" applyAlignment="1" applyProtection="1">
      <alignment horizontal="left" vertical="center" wrapText="1" indent="2"/>
      <protection locked="0"/>
    </xf>
    <xf numFmtId="14" fontId="4" fillId="0" borderId="5" xfId="0" applyNumberFormat="1" applyFont="1" applyBorder="1" applyAlignment="1" applyProtection="1">
      <alignment vertical="center" wrapText="1"/>
      <protection locked="0"/>
    </xf>
    <xf numFmtId="14" fontId="4" fillId="0" borderId="1" xfId="0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7" fillId="3" borderId="1" xfId="0" applyFont="1" applyFill="1" applyBorder="1" applyAlignment="1" applyProtection="1">
      <alignment horizontal="left" vertical="center" wrapText="1"/>
      <protection locked="0"/>
    </xf>
    <xf numFmtId="14" fontId="4" fillId="3" borderId="1" xfId="0" applyNumberFormat="1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3" borderId="0" xfId="0" applyFont="1" applyFill="1"/>
    <xf numFmtId="14" fontId="4" fillId="8" borderId="1" xfId="0" applyNumberFormat="1" applyFont="1" applyFill="1" applyBorder="1" applyAlignment="1" applyProtection="1">
      <alignment vertical="center" wrapText="1"/>
      <protection locked="0"/>
    </xf>
    <xf numFmtId="14" fontId="7" fillId="4" borderId="1" xfId="0" applyNumberFormat="1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/>
    <xf numFmtId="14" fontId="4" fillId="4" borderId="1" xfId="0" applyNumberFormat="1" applyFont="1" applyFill="1" applyBorder="1" applyAlignment="1" applyProtection="1">
      <alignment vertical="top" textRotation="90" wrapText="1"/>
      <protection locked="0"/>
    </xf>
    <xf numFmtId="14" fontId="4" fillId="4" borderId="1" xfId="0" applyNumberFormat="1" applyFont="1" applyFill="1" applyBorder="1" applyAlignment="1" applyProtection="1">
      <alignment vertical="center" textRotation="90" wrapText="1"/>
      <protection locked="0"/>
    </xf>
    <xf numFmtId="14" fontId="7" fillId="4" borderId="1" xfId="0" applyNumberFormat="1" applyFont="1" applyFill="1" applyBorder="1" applyAlignment="1" applyProtection="1">
      <alignment vertical="top" textRotation="90" wrapText="1"/>
      <protection locked="0"/>
    </xf>
    <xf numFmtId="0" fontId="7" fillId="4" borderId="1" xfId="0" applyFont="1" applyFill="1" applyBorder="1" applyAlignment="1" applyProtection="1">
      <alignment vertical="top" textRotation="90"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4" fillId="0" borderId="1" xfId="0" quotePrefix="1" applyFont="1" applyBorder="1" applyAlignment="1" applyProtection="1">
      <alignment horizontal="left" vertical="center" wrapText="1"/>
      <protection locked="0"/>
    </xf>
    <xf numFmtId="0" fontId="4" fillId="5" borderId="1" xfId="0" applyFont="1" applyFill="1" applyBorder="1" applyAlignment="1" applyProtection="1">
      <alignment horizontal="left" vertical="center" wrapText="1"/>
      <protection locked="0"/>
    </xf>
    <xf numFmtId="14" fontId="4" fillId="5" borderId="1" xfId="0" applyNumberFormat="1" applyFont="1" applyFill="1" applyBorder="1" applyAlignment="1" applyProtection="1">
      <alignment vertical="center" wrapText="1"/>
      <protection locked="0"/>
    </xf>
    <xf numFmtId="0" fontId="4" fillId="8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14" fontId="4" fillId="4" borderId="1" xfId="0" applyNumberFormat="1" applyFont="1" applyFill="1" applyBorder="1" applyAlignment="1" applyProtection="1">
      <alignment vertical="center" wrapText="1"/>
      <protection locked="0"/>
    </xf>
    <xf numFmtId="0" fontId="4" fillId="4" borderId="0" xfId="0" applyFont="1" applyFill="1"/>
    <xf numFmtId="14" fontId="4" fillId="9" borderId="1" xfId="0" applyNumberFormat="1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>
      <alignment vertical="center" wrapText="1"/>
    </xf>
    <xf numFmtId="14" fontId="4" fillId="4" borderId="1" xfId="0" applyNumberFormat="1" applyFont="1" applyFill="1" applyBorder="1"/>
    <xf numFmtId="14" fontId="4" fillId="0" borderId="1" xfId="0" applyNumberFormat="1" applyFont="1" applyBorder="1"/>
    <xf numFmtId="14" fontId="4" fillId="0" borderId="6" xfId="0" applyNumberFormat="1" applyFont="1" applyBorder="1" applyAlignment="1" applyProtection="1">
      <alignment vertical="center" wrapText="1"/>
      <protection locked="0"/>
    </xf>
    <xf numFmtId="14" fontId="4" fillId="0" borderId="0" xfId="0" applyNumberFormat="1" applyFont="1" applyAlignment="1" applyProtection="1">
      <alignment vertical="center" wrapText="1"/>
      <protection locked="0"/>
    </xf>
    <xf numFmtId="14" fontId="4" fillId="0" borderId="6" xfId="0" applyNumberFormat="1" applyFont="1" applyBorder="1"/>
    <xf numFmtId="14" fontId="4" fillId="0" borderId="0" xfId="0" applyNumberFormat="1" applyFont="1"/>
    <xf numFmtId="14" fontId="16" fillId="0" borderId="0" xfId="0" applyNumberFormat="1" applyFont="1"/>
    <xf numFmtId="14" fontId="0" fillId="0" borderId="0" xfId="0" applyNumberFormat="1"/>
    <xf numFmtId="14" fontId="17" fillId="0" borderId="0" xfId="0" applyNumberFormat="1" applyFont="1"/>
    <xf numFmtId="0" fontId="18" fillId="3" borderId="1" xfId="0" applyFont="1" applyFill="1" applyBorder="1" applyProtection="1">
      <protection locked="0"/>
    </xf>
    <xf numFmtId="0" fontId="19" fillId="3" borderId="1" xfId="0" applyFont="1" applyFill="1" applyBorder="1" applyProtection="1">
      <protection locked="0"/>
    </xf>
    <xf numFmtId="0" fontId="18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18" fillId="3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14" fontId="20" fillId="3" borderId="1" xfId="0" applyNumberFormat="1" applyFont="1" applyFill="1" applyBorder="1" applyAlignment="1">
      <alignment horizontal="left"/>
    </xf>
    <xf numFmtId="14" fontId="21" fillId="3" borderId="1" xfId="0" applyNumberFormat="1" applyFont="1" applyFill="1" applyBorder="1" applyAlignment="1">
      <alignment horizontal="left"/>
    </xf>
    <xf numFmtId="0" fontId="2" fillId="7" borderId="1" xfId="0" applyFont="1" applyFill="1" applyBorder="1" applyAlignment="1" applyProtection="1">
      <alignment horizontal="left" vertical="center" wrapText="1"/>
      <protection locked="0"/>
    </xf>
    <xf numFmtId="0" fontId="0" fillId="7" borderId="1" xfId="0" applyFill="1" applyBorder="1" applyProtection="1">
      <protection locked="0"/>
    </xf>
    <xf numFmtId="0" fontId="3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0" fontId="0" fillId="9" borderId="0" xfId="0" applyFill="1"/>
    <xf numFmtId="0" fontId="3" fillId="7" borderId="1" xfId="0" applyFont="1" applyFill="1" applyBorder="1" applyAlignment="1" applyProtection="1">
      <alignment vertical="center" wrapText="1"/>
      <protection locked="0"/>
    </xf>
    <xf numFmtId="0" fontId="3" fillId="7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 applyProtection="1">
      <alignment vertical="center" wrapText="1"/>
      <protection locked="0"/>
    </xf>
    <xf numFmtId="0" fontId="22" fillId="9" borderId="1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3" fillId="9" borderId="1" xfId="0" applyFont="1" applyFill="1" applyBorder="1"/>
    <xf numFmtId="0" fontId="2" fillId="7" borderId="1" xfId="0" applyFont="1" applyFill="1" applyBorder="1" applyAlignment="1" applyProtection="1">
      <alignment vertical="center" wrapText="1"/>
      <protection locked="0"/>
    </xf>
    <xf numFmtId="0" fontId="3" fillId="7" borderId="1" xfId="0" applyFont="1" applyFill="1" applyBorder="1"/>
    <xf numFmtId="0" fontId="23" fillId="3" borderId="1" xfId="0" applyFont="1" applyFill="1" applyBorder="1" applyProtection="1">
      <protection locked="0"/>
    </xf>
    <xf numFmtId="0" fontId="24" fillId="3" borderId="1" xfId="0" applyFont="1" applyFill="1" applyBorder="1" applyProtection="1">
      <protection locked="0"/>
    </xf>
    <xf numFmtId="0" fontId="23" fillId="3" borderId="1" xfId="0" applyFont="1" applyFill="1" applyBorder="1"/>
    <xf numFmtId="0" fontId="25" fillId="3" borderId="0" xfId="0" applyFont="1" applyFill="1"/>
    <xf numFmtId="0" fontId="26" fillId="3" borderId="1" xfId="0" applyFont="1" applyFill="1" applyBorder="1" applyAlignment="1">
      <alignment horizontal="left" vertical="top"/>
    </xf>
    <xf numFmtId="0" fontId="26" fillId="3" borderId="1" xfId="0" applyFont="1" applyFill="1" applyBorder="1" applyAlignment="1">
      <alignment horizontal="left" vertical="top" wrapText="1"/>
    </xf>
    <xf numFmtId="14" fontId="26" fillId="3" borderId="1" xfId="0" applyNumberFormat="1" applyFont="1" applyFill="1" applyBorder="1" applyAlignment="1">
      <alignment horizontal="left" vertical="top" wrapText="1"/>
    </xf>
    <xf numFmtId="14" fontId="26" fillId="3" borderId="0" xfId="0" applyNumberFormat="1" applyFont="1" applyFill="1"/>
    <xf numFmtId="0" fontId="1" fillId="7" borderId="1" xfId="0" applyFont="1" applyFill="1" applyBorder="1" applyAlignment="1" applyProtection="1">
      <alignment horizontal="left" vertical="center" wrapText="1"/>
      <protection locked="0"/>
    </xf>
    <xf numFmtId="0" fontId="0" fillId="7" borderId="1" xfId="0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9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9" borderId="1" xfId="0" applyFill="1" applyBorder="1" applyAlignment="1" applyProtection="1">
      <alignment vertical="center" wrapText="1"/>
      <protection locked="0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/>
    <xf numFmtId="0" fontId="0" fillId="5" borderId="1" xfId="0" applyFill="1" applyBorder="1" applyAlignment="1" applyProtection="1">
      <alignment vertical="center" wrapText="1"/>
      <protection locked="0"/>
    </xf>
    <xf numFmtId="0" fontId="3" fillId="5" borderId="1" xfId="0" applyFont="1" applyFill="1" applyBorder="1" applyAlignment="1" applyProtection="1">
      <alignment vertical="center" wrapText="1"/>
      <protection locked="0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0" fillId="5" borderId="0" xfId="0" applyFill="1"/>
    <xf numFmtId="0" fontId="1" fillId="7" borderId="1" xfId="0" applyFont="1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9" borderId="3" xfId="0" applyFill="1" applyBorder="1" applyAlignment="1" applyProtection="1">
      <alignment horizontal="center"/>
      <protection locked="0"/>
    </xf>
    <xf numFmtId="0" fontId="0" fillId="9" borderId="7" xfId="0" applyFill="1" applyBorder="1" applyAlignment="1" applyProtection="1">
      <alignment horizontal="center"/>
      <protection locked="0"/>
    </xf>
    <xf numFmtId="0" fontId="0" fillId="9" borderId="5" xfId="0" applyFill="1" applyBorder="1" applyAlignment="1" applyProtection="1">
      <alignment horizontal="center"/>
      <protection locked="0"/>
    </xf>
    <xf numFmtId="0" fontId="1" fillId="10" borderId="1" xfId="0" applyFont="1" applyFill="1" applyBorder="1" applyProtection="1">
      <protection locked="0"/>
    </xf>
    <xf numFmtId="0" fontId="1" fillId="10" borderId="1" xfId="0" applyFont="1" applyFill="1" applyBorder="1"/>
    <xf numFmtId="0" fontId="2" fillId="11" borderId="1" xfId="0" applyFont="1" applyFill="1" applyBorder="1" applyAlignment="1" applyProtection="1">
      <alignment horizontal="left" vertical="center" wrapText="1"/>
      <protection locked="0"/>
    </xf>
    <xf numFmtId="0" fontId="0" fillId="11" borderId="1" xfId="0" applyFill="1" applyBorder="1" applyProtection="1">
      <protection locked="0"/>
    </xf>
    <xf numFmtId="0" fontId="3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 applyProtection="1">
      <alignment vertical="center" wrapText="1"/>
      <protection locked="0"/>
    </xf>
    <xf numFmtId="0" fontId="3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 applyProtection="1">
      <alignment vertical="center" wrapText="1"/>
      <protection locked="0"/>
    </xf>
    <xf numFmtId="0" fontId="3" fillId="0" borderId="7" xfId="0" applyFont="1" applyBorder="1"/>
    <xf numFmtId="0" fontId="2" fillId="11" borderId="1" xfId="0" applyFont="1" applyFill="1" applyBorder="1" applyAlignment="1" applyProtection="1">
      <alignment horizontal="center" vertical="center" wrapText="1"/>
      <protection locked="0"/>
    </xf>
    <xf numFmtId="0" fontId="2" fillId="11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11" borderId="1" xfId="0" applyFont="1" applyFill="1" applyBorder="1" applyAlignment="1">
      <alignment vertical="center" wrapText="1"/>
    </xf>
    <xf numFmtId="0" fontId="7" fillId="11" borderId="1" xfId="0" applyFont="1" applyFill="1" applyBorder="1" applyAlignment="1" applyProtection="1">
      <alignment vertical="center" wrapText="1"/>
      <protection locked="0"/>
    </xf>
    <xf numFmtId="0" fontId="10" fillId="11" borderId="1" xfId="0" applyFont="1" applyFill="1" applyBorder="1" applyAlignment="1" applyProtection="1">
      <alignment vertical="top" textRotation="90" wrapText="1"/>
      <protection locked="0"/>
    </xf>
    <xf numFmtId="0" fontId="11" fillId="11" borderId="1" xfId="0" applyFont="1" applyFill="1" applyBorder="1" applyAlignment="1" applyProtection="1">
      <alignment vertical="center" textRotation="90" wrapText="1"/>
      <protection locked="0"/>
    </xf>
    <xf numFmtId="0" fontId="12" fillId="11" borderId="1" xfId="0" applyFont="1" applyFill="1" applyBorder="1" applyAlignment="1" applyProtection="1">
      <alignment vertical="top" textRotation="90" wrapText="1"/>
      <protection locked="0"/>
    </xf>
    <xf numFmtId="0" fontId="0" fillId="9" borderId="1" xfId="0" applyFill="1" applyBorder="1" applyAlignment="1" applyProtection="1">
      <alignment horizontal="center"/>
      <protection locked="0"/>
    </xf>
    <xf numFmtId="0" fontId="24" fillId="3" borderId="1" xfId="0" applyFont="1" applyFill="1" applyBorder="1" applyAlignment="1" applyProtection="1">
      <alignment horizontal="center"/>
      <protection locked="0"/>
    </xf>
    <xf numFmtId="15" fontId="24" fillId="3" borderId="1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14" fontId="0" fillId="7" borderId="1" xfId="0" applyNumberFormat="1" applyFill="1" applyBorder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center"/>
      <protection locked="0"/>
    </xf>
    <xf numFmtId="0" fontId="19" fillId="3" borderId="1" xfId="0" applyFont="1" applyFill="1" applyBorder="1" applyAlignment="1" applyProtection="1">
      <alignment horizontal="center"/>
      <protection locked="0"/>
    </xf>
    <xf numFmtId="14" fontId="19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B306F-200B-4C30-B675-C0E8AC4364C0}">
  <dimension ref="A1:Z80"/>
  <sheetViews>
    <sheetView tabSelected="1" workbookViewId="0">
      <pane xSplit="1" topLeftCell="B1" activePane="topRight" state="frozen"/>
      <selection activeCell="A45" sqref="A45"/>
      <selection pane="topRight" activeCell="Y75" sqref="Y75"/>
    </sheetView>
  </sheetViews>
  <sheetFormatPr defaultRowHeight="14.5" x14ac:dyDescent="0.35"/>
  <cols>
    <col min="1" max="1" width="48.453125" style="52" bestFit="1" customWidth="1"/>
    <col min="2" max="2" width="15.453125" style="52" customWidth="1"/>
    <col min="3" max="3" width="12.7265625" style="52" customWidth="1"/>
    <col min="4" max="4" width="17.81640625" style="52" bestFit="1" customWidth="1"/>
    <col min="5" max="6" width="12.7265625" style="52" customWidth="1"/>
    <col min="7" max="7" width="15.1796875" style="52" bestFit="1" customWidth="1"/>
    <col min="8" max="9" width="12.7265625" style="52" customWidth="1"/>
    <col min="10" max="10" width="15.81640625" style="52" bestFit="1" customWidth="1"/>
    <col min="11" max="11" width="12.7265625" style="52" customWidth="1"/>
    <col min="12" max="12" width="14.453125" customWidth="1"/>
    <col min="13" max="20" width="9.7265625" bestFit="1" customWidth="1"/>
    <col min="21" max="21" width="10.7265625" bestFit="1" customWidth="1"/>
  </cols>
  <sheetData>
    <row r="1" spans="1:25" x14ac:dyDescent="0.35">
      <c r="A1" s="111" t="s">
        <v>0</v>
      </c>
      <c r="B1" s="179"/>
      <c r="C1" s="179"/>
      <c r="D1" s="111" t="s">
        <v>1</v>
      </c>
      <c r="E1" s="179"/>
      <c r="F1" s="179"/>
      <c r="G1" s="111" t="s">
        <v>2</v>
      </c>
      <c r="H1" s="179"/>
      <c r="I1" s="179"/>
      <c r="J1" s="111" t="s">
        <v>3</v>
      </c>
      <c r="K1" s="158"/>
      <c r="L1" s="55"/>
      <c r="M1" s="55"/>
      <c r="N1" s="55"/>
      <c r="O1" s="55"/>
      <c r="V1" s="159"/>
      <c r="W1" s="159"/>
      <c r="X1" s="159"/>
      <c r="Y1" s="160"/>
    </row>
    <row r="2" spans="1:25" x14ac:dyDescent="0.35">
      <c r="A2" s="8"/>
      <c r="B2" s="111" t="s">
        <v>279</v>
      </c>
      <c r="C2" s="111" t="s">
        <v>280</v>
      </c>
      <c r="D2" s="111" t="s">
        <v>281</v>
      </c>
      <c r="E2" s="111" t="s">
        <v>282</v>
      </c>
      <c r="F2" s="111" t="s">
        <v>283</v>
      </c>
      <c r="G2" s="111" t="s">
        <v>284</v>
      </c>
      <c r="H2" s="111" t="s">
        <v>285</v>
      </c>
      <c r="I2" s="111" t="s">
        <v>286</v>
      </c>
      <c r="J2" s="111" t="s">
        <v>287</v>
      </c>
      <c r="K2" s="111" t="s">
        <v>288</v>
      </c>
      <c r="L2" s="111" t="s">
        <v>367</v>
      </c>
      <c r="M2" s="111" t="s">
        <v>368</v>
      </c>
      <c r="N2" s="111" t="s">
        <v>369</v>
      </c>
      <c r="O2" s="111" t="s">
        <v>370</v>
      </c>
      <c r="P2" s="111" t="s">
        <v>371</v>
      </c>
      <c r="Q2" s="111" t="s">
        <v>372</v>
      </c>
      <c r="R2" s="111" t="s">
        <v>373</v>
      </c>
      <c r="S2" s="111" t="s">
        <v>374</v>
      </c>
      <c r="T2" s="111" t="s">
        <v>375</v>
      </c>
      <c r="U2" s="111" t="s">
        <v>376</v>
      </c>
      <c r="V2" s="114" t="s">
        <v>14</v>
      </c>
      <c r="W2" s="114" t="s">
        <v>15</v>
      </c>
      <c r="X2" s="114" t="s">
        <v>16</v>
      </c>
      <c r="Y2" s="114" t="s">
        <v>17</v>
      </c>
    </row>
    <row r="3" spans="1:25" x14ac:dyDescent="0.35">
      <c r="A3" s="161" t="s">
        <v>18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2"/>
      <c r="W3" s="162"/>
      <c r="X3" s="162"/>
      <c r="Y3" s="162"/>
    </row>
    <row r="4" spans="1:25" x14ac:dyDescent="0.35">
      <c r="A4" s="161" t="s">
        <v>19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2"/>
      <c r="W4" s="162"/>
      <c r="X4" s="162"/>
      <c r="Y4" s="162"/>
    </row>
    <row r="5" spans="1:25" x14ac:dyDescent="0.35">
      <c r="A5" s="161" t="s">
        <v>20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2"/>
      <c r="W5" s="162"/>
      <c r="X5" s="162"/>
      <c r="Y5" s="162"/>
    </row>
    <row r="6" spans="1:25" x14ac:dyDescent="0.35">
      <c r="A6" s="163" t="s">
        <v>22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5"/>
      <c r="W6" s="165"/>
      <c r="X6" s="165"/>
      <c r="Y6" s="166">
        <f>IFERROR(SUM(V7:V15)/SUM(X7:X15)*100,0)</f>
        <v>0</v>
      </c>
    </row>
    <row r="7" spans="1:25" x14ac:dyDescent="0.35">
      <c r="A7" s="12" t="s">
        <v>289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3">
        <f>COUNTIF(B7:U7,"Y")</f>
        <v>0</v>
      </c>
      <c r="W7" s="13">
        <f>COUNTIF(B7:U7,"N")</f>
        <v>0</v>
      </c>
      <c r="X7" s="14">
        <f t="shared" ref="X7:X15" si="0">V7+W7</f>
        <v>0</v>
      </c>
      <c r="Y7" s="15"/>
    </row>
    <row r="8" spans="1:25" x14ac:dyDescent="0.35">
      <c r="A8" s="12" t="s">
        <v>290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>
        <f t="shared" ref="V8:V15" si="1">COUNTIF(B8:U8,"Y")</f>
        <v>0</v>
      </c>
      <c r="W8" s="13">
        <f t="shared" ref="W8:W15" si="2">COUNTIF(B8:U8,"N")</f>
        <v>0</v>
      </c>
      <c r="X8" s="14">
        <f t="shared" si="0"/>
        <v>0</v>
      </c>
      <c r="Y8" s="15"/>
    </row>
    <row r="9" spans="1:25" x14ac:dyDescent="0.35">
      <c r="A9" s="12" t="s">
        <v>377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>
        <f t="shared" si="1"/>
        <v>0</v>
      </c>
      <c r="W9" s="13">
        <f t="shared" si="2"/>
        <v>0</v>
      </c>
      <c r="X9" s="14">
        <f t="shared" si="0"/>
        <v>0</v>
      </c>
      <c r="Y9" s="15"/>
    </row>
    <row r="10" spans="1:25" x14ac:dyDescent="0.35">
      <c r="A10" s="12" t="s">
        <v>378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3">
        <f t="shared" si="1"/>
        <v>0</v>
      </c>
      <c r="W10" s="13">
        <f t="shared" si="2"/>
        <v>0</v>
      </c>
      <c r="X10" s="14">
        <f t="shared" si="0"/>
        <v>0</v>
      </c>
      <c r="Y10" s="15"/>
    </row>
    <row r="11" spans="1:25" x14ac:dyDescent="0.35">
      <c r="A11" s="12" t="s">
        <v>379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3">
        <f t="shared" si="1"/>
        <v>0</v>
      </c>
      <c r="W11" s="13">
        <f t="shared" si="2"/>
        <v>0</v>
      </c>
      <c r="X11" s="14">
        <f t="shared" si="0"/>
        <v>0</v>
      </c>
      <c r="Y11" s="15"/>
    </row>
    <row r="12" spans="1:25" x14ac:dyDescent="0.35">
      <c r="A12" s="12" t="s">
        <v>380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3">
        <f t="shared" si="1"/>
        <v>0</v>
      </c>
      <c r="W12" s="13">
        <f t="shared" si="2"/>
        <v>0</v>
      </c>
      <c r="X12" s="14">
        <f t="shared" si="0"/>
        <v>0</v>
      </c>
      <c r="Y12" s="15"/>
    </row>
    <row r="13" spans="1:25" x14ac:dyDescent="0.35">
      <c r="A13" s="12" t="s">
        <v>381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3">
        <f t="shared" si="1"/>
        <v>0</v>
      </c>
      <c r="W13" s="13">
        <f t="shared" si="2"/>
        <v>0</v>
      </c>
      <c r="X13" s="14">
        <f t="shared" si="0"/>
        <v>0</v>
      </c>
      <c r="Y13" s="15"/>
    </row>
    <row r="14" spans="1:25" x14ac:dyDescent="0.35">
      <c r="A14" s="12" t="s">
        <v>382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3">
        <f t="shared" si="1"/>
        <v>0</v>
      </c>
      <c r="W14" s="13">
        <f t="shared" si="2"/>
        <v>0</v>
      </c>
      <c r="X14" s="14">
        <f t="shared" si="0"/>
        <v>0</v>
      </c>
      <c r="Y14" s="15"/>
    </row>
    <row r="15" spans="1:25" x14ac:dyDescent="0.35">
      <c r="A15" s="12" t="s">
        <v>383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13">
        <f t="shared" si="1"/>
        <v>0</v>
      </c>
      <c r="W15" s="13">
        <f t="shared" si="2"/>
        <v>0</v>
      </c>
      <c r="X15" s="14">
        <f t="shared" si="0"/>
        <v>0</v>
      </c>
      <c r="Y15" s="55"/>
    </row>
    <row r="16" spans="1:25" x14ac:dyDescent="0.35">
      <c r="A16" s="163" t="s">
        <v>32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8"/>
      <c r="W16" s="168"/>
      <c r="X16" s="165"/>
      <c r="Y16" s="166">
        <f>IFERROR(SUM(V17:V32)/SUM(X17:X32)*100,0)</f>
        <v>0</v>
      </c>
    </row>
    <row r="17" spans="1:25" x14ac:dyDescent="0.35">
      <c r="A17" s="12" t="s">
        <v>384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3">
        <f t="shared" ref="V17:V80" si="3">COUNTIF(B17:U17,"Y")</f>
        <v>0</v>
      </c>
      <c r="W17" s="13">
        <f t="shared" ref="W17:W80" si="4">COUNTIF(B17:U17,"N")</f>
        <v>0</v>
      </c>
      <c r="X17" s="14">
        <f t="shared" ref="X17:X32" si="5">V17+W17</f>
        <v>0</v>
      </c>
      <c r="Y17" s="15"/>
    </row>
    <row r="18" spans="1:25" x14ac:dyDescent="0.35">
      <c r="A18" s="12" t="s">
        <v>385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3">
        <f t="shared" si="3"/>
        <v>0</v>
      </c>
      <c r="W18" s="13">
        <f t="shared" si="4"/>
        <v>0</v>
      </c>
      <c r="X18" s="14">
        <f t="shared" si="5"/>
        <v>0</v>
      </c>
      <c r="Y18" s="15"/>
    </row>
    <row r="19" spans="1:25" x14ac:dyDescent="0.35">
      <c r="A19" s="12" t="s">
        <v>386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3">
        <f t="shared" si="3"/>
        <v>0</v>
      </c>
      <c r="W19" s="13">
        <f t="shared" si="4"/>
        <v>0</v>
      </c>
      <c r="X19" s="14">
        <f t="shared" si="5"/>
        <v>0</v>
      </c>
      <c r="Y19" s="15"/>
    </row>
    <row r="20" spans="1:25" x14ac:dyDescent="0.35">
      <c r="A20" s="12" t="s">
        <v>387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3">
        <f t="shared" si="3"/>
        <v>0</v>
      </c>
      <c r="W20" s="13">
        <f t="shared" si="4"/>
        <v>0</v>
      </c>
      <c r="X20" s="14">
        <f t="shared" si="5"/>
        <v>0</v>
      </c>
      <c r="Y20" s="15"/>
    </row>
    <row r="21" spans="1:25" x14ac:dyDescent="0.35">
      <c r="A21" s="12" t="s">
        <v>388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3">
        <f t="shared" si="3"/>
        <v>0</v>
      </c>
      <c r="W21" s="13">
        <f t="shared" si="4"/>
        <v>0</v>
      </c>
      <c r="X21" s="14">
        <f t="shared" si="5"/>
        <v>0</v>
      </c>
      <c r="Y21" s="15"/>
    </row>
    <row r="22" spans="1:25" x14ac:dyDescent="0.35">
      <c r="A22" s="12" t="s">
        <v>389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3">
        <f t="shared" si="3"/>
        <v>0</v>
      </c>
      <c r="W22" s="13">
        <f t="shared" si="4"/>
        <v>0</v>
      </c>
      <c r="X22" s="14">
        <f t="shared" si="5"/>
        <v>0</v>
      </c>
      <c r="Y22" s="15"/>
    </row>
    <row r="23" spans="1:25" x14ac:dyDescent="0.35">
      <c r="A23" s="12" t="s">
        <v>390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3">
        <f t="shared" si="3"/>
        <v>0</v>
      </c>
      <c r="W23" s="13">
        <f t="shared" si="4"/>
        <v>0</v>
      </c>
      <c r="X23" s="14">
        <f t="shared" si="5"/>
        <v>0</v>
      </c>
      <c r="Y23" s="15"/>
    </row>
    <row r="24" spans="1:25" x14ac:dyDescent="0.35">
      <c r="A24" s="12" t="s">
        <v>391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3">
        <f t="shared" si="3"/>
        <v>0</v>
      </c>
      <c r="W24" s="13">
        <f t="shared" si="4"/>
        <v>0</v>
      </c>
      <c r="X24" s="14">
        <f t="shared" si="5"/>
        <v>0</v>
      </c>
      <c r="Y24" s="15"/>
    </row>
    <row r="25" spans="1:25" x14ac:dyDescent="0.35">
      <c r="A25" s="12" t="s">
        <v>392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3">
        <f t="shared" si="3"/>
        <v>0</v>
      </c>
      <c r="W25" s="13">
        <f t="shared" si="4"/>
        <v>0</v>
      </c>
      <c r="X25" s="14">
        <f t="shared" si="5"/>
        <v>0</v>
      </c>
      <c r="Y25" s="15"/>
    </row>
    <row r="26" spans="1:25" x14ac:dyDescent="0.35">
      <c r="A26" s="12" t="s">
        <v>393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3">
        <f t="shared" si="3"/>
        <v>0</v>
      </c>
      <c r="W26" s="13">
        <f t="shared" si="4"/>
        <v>0</v>
      </c>
      <c r="X26" s="14">
        <f t="shared" si="5"/>
        <v>0</v>
      </c>
      <c r="Y26" s="15"/>
    </row>
    <row r="27" spans="1:25" x14ac:dyDescent="0.35">
      <c r="A27" s="12" t="s">
        <v>394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3">
        <f t="shared" si="3"/>
        <v>0</v>
      </c>
      <c r="W27" s="13">
        <f t="shared" si="4"/>
        <v>0</v>
      </c>
      <c r="X27" s="14">
        <f t="shared" si="5"/>
        <v>0</v>
      </c>
      <c r="Y27" s="15"/>
    </row>
    <row r="28" spans="1:25" x14ac:dyDescent="0.35">
      <c r="A28" s="12" t="s">
        <v>395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3">
        <f t="shared" si="3"/>
        <v>0</v>
      </c>
      <c r="W28" s="13">
        <f t="shared" si="4"/>
        <v>0</v>
      </c>
      <c r="X28" s="14">
        <f t="shared" si="5"/>
        <v>0</v>
      </c>
      <c r="Y28" s="15"/>
    </row>
    <row r="29" spans="1:25" x14ac:dyDescent="0.35">
      <c r="A29" s="12" t="s">
        <v>396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3">
        <f t="shared" si="3"/>
        <v>0</v>
      </c>
      <c r="W29" s="13">
        <f t="shared" si="4"/>
        <v>0</v>
      </c>
      <c r="X29" s="14">
        <f t="shared" si="5"/>
        <v>0</v>
      </c>
      <c r="Y29" s="15"/>
    </row>
    <row r="30" spans="1:25" x14ac:dyDescent="0.35">
      <c r="A30" s="12" t="s">
        <v>397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3">
        <f t="shared" si="3"/>
        <v>0</v>
      </c>
      <c r="W30" s="13">
        <f t="shared" si="4"/>
        <v>0</v>
      </c>
      <c r="X30" s="14">
        <f t="shared" si="5"/>
        <v>0</v>
      </c>
      <c r="Y30" s="15"/>
    </row>
    <row r="31" spans="1:25" ht="23" x14ac:dyDescent="0.35">
      <c r="A31" s="12" t="s">
        <v>398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3">
        <f t="shared" si="3"/>
        <v>0</v>
      </c>
      <c r="W31" s="13">
        <f t="shared" si="4"/>
        <v>0</v>
      </c>
      <c r="X31" s="14">
        <f t="shared" si="5"/>
        <v>0</v>
      </c>
      <c r="Y31" s="15"/>
    </row>
    <row r="32" spans="1:25" x14ac:dyDescent="0.35">
      <c r="A32" s="12" t="s">
        <v>399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13">
        <f t="shared" si="3"/>
        <v>0</v>
      </c>
      <c r="W32" s="13">
        <f t="shared" si="4"/>
        <v>0</v>
      </c>
      <c r="X32" s="14">
        <f t="shared" si="5"/>
        <v>0</v>
      </c>
      <c r="Y32" s="55"/>
    </row>
    <row r="33" spans="1:26" x14ac:dyDescent="0.35">
      <c r="A33" s="169" t="s">
        <v>50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7"/>
      <c r="M33" s="169"/>
      <c r="N33" s="169"/>
      <c r="O33" s="169"/>
      <c r="P33" s="169"/>
      <c r="Q33" s="169"/>
      <c r="R33" s="169"/>
      <c r="S33" s="169"/>
      <c r="T33" s="169"/>
      <c r="U33" s="167"/>
      <c r="V33" s="167"/>
      <c r="W33" s="167"/>
      <c r="X33" s="167"/>
      <c r="Y33" s="165"/>
      <c r="Z33" s="170"/>
    </row>
    <row r="34" spans="1:26" x14ac:dyDescent="0.35">
      <c r="A34" s="12" t="s">
        <v>400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55"/>
      <c r="M34" s="12"/>
      <c r="N34" s="12"/>
      <c r="O34" s="12"/>
      <c r="P34" s="12"/>
      <c r="Q34" s="12"/>
      <c r="R34" s="12"/>
      <c r="S34" s="12"/>
      <c r="T34" s="12"/>
      <c r="U34" s="12"/>
      <c r="V34" s="13">
        <f t="shared" si="3"/>
        <v>0</v>
      </c>
      <c r="W34" s="13">
        <f t="shared" si="4"/>
        <v>0</v>
      </c>
      <c r="X34" s="14">
        <f>V34+W34</f>
        <v>0</v>
      </c>
      <c r="Y34" s="13" t="s">
        <v>49</v>
      </c>
    </row>
    <row r="35" spans="1:26" x14ac:dyDescent="0.35">
      <c r="A35" s="12" t="s">
        <v>401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55"/>
      <c r="M35" s="12"/>
      <c r="N35" s="12"/>
      <c r="O35" s="12"/>
      <c r="P35" s="12"/>
      <c r="Q35" s="12"/>
      <c r="R35" s="12"/>
      <c r="S35" s="12"/>
      <c r="T35" s="12"/>
      <c r="U35" s="12"/>
      <c r="V35" s="13">
        <f t="shared" si="3"/>
        <v>0</v>
      </c>
      <c r="W35" s="13">
        <f t="shared" si="4"/>
        <v>0</v>
      </c>
      <c r="X35" s="14">
        <f>V35+W35</f>
        <v>0</v>
      </c>
      <c r="Y35" s="13" t="s">
        <v>49</v>
      </c>
    </row>
    <row r="36" spans="1:26" x14ac:dyDescent="0.35">
      <c r="A36" s="169" t="s">
        <v>402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67"/>
      <c r="M36" s="171"/>
      <c r="N36" s="171"/>
      <c r="O36" s="171"/>
      <c r="P36" s="171"/>
      <c r="Q36" s="171"/>
      <c r="R36" s="171"/>
      <c r="S36" s="171"/>
      <c r="T36" s="171"/>
      <c r="U36" s="167"/>
      <c r="V36" s="167"/>
      <c r="W36" s="167"/>
      <c r="X36" s="167"/>
      <c r="Y36" s="172">
        <f>IFERROR(SUM(V37:V65)/SUM(X37:X65)*100,0)</f>
        <v>0</v>
      </c>
    </row>
    <row r="37" spans="1:26" ht="34.5" x14ac:dyDescent="0.35">
      <c r="A37" s="12" t="s">
        <v>403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3">
        <f t="shared" si="3"/>
        <v>0</v>
      </c>
      <c r="W37" s="13">
        <f t="shared" si="4"/>
        <v>0</v>
      </c>
      <c r="X37" s="14">
        <f t="shared" ref="X37:X40" si="6">V37+W37</f>
        <v>0</v>
      </c>
      <c r="Y37" s="15"/>
    </row>
    <row r="38" spans="1:26" x14ac:dyDescent="0.35">
      <c r="A38" s="12" t="s">
        <v>404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3">
        <f t="shared" si="3"/>
        <v>0</v>
      </c>
      <c r="W38" s="13">
        <f t="shared" si="4"/>
        <v>0</v>
      </c>
      <c r="X38" s="14">
        <f t="shared" si="6"/>
        <v>0</v>
      </c>
      <c r="Y38" s="15"/>
    </row>
    <row r="39" spans="1:26" x14ac:dyDescent="0.35">
      <c r="A39" s="12" t="s">
        <v>405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3">
        <f t="shared" si="3"/>
        <v>0</v>
      </c>
      <c r="W39" s="13">
        <f t="shared" si="4"/>
        <v>0</v>
      </c>
      <c r="X39" s="14">
        <f t="shared" si="6"/>
        <v>0</v>
      </c>
      <c r="Y39" s="15"/>
    </row>
    <row r="40" spans="1:26" ht="34.5" x14ac:dyDescent="0.35">
      <c r="A40" s="12" t="s">
        <v>406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3">
        <f t="shared" si="3"/>
        <v>0</v>
      </c>
      <c r="W40" s="13">
        <f t="shared" si="4"/>
        <v>0</v>
      </c>
      <c r="X40" s="14">
        <f t="shared" si="6"/>
        <v>0</v>
      </c>
      <c r="Y40" s="15"/>
    </row>
    <row r="41" spans="1:26" ht="34.5" x14ac:dyDescent="0.35">
      <c r="A41" s="12" t="s">
        <v>407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13">
        <f t="shared" si="3"/>
        <v>0</v>
      </c>
      <c r="W41" s="13">
        <f t="shared" si="4"/>
        <v>0</v>
      </c>
      <c r="X41" s="55"/>
      <c r="Y41" s="55"/>
    </row>
    <row r="42" spans="1:26" x14ac:dyDescent="0.35">
      <c r="A42" s="169" t="s">
        <v>408</v>
      </c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72"/>
    </row>
    <row r="43" spans="1:26" ht="23" x14ac:dyDescent="0.35">
      <c r="A43" s="12" t="s">
        <v>409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3">
        <f t="shared" si="3"/>
        <v>0</v>
      </c>
      <c r="W43" s="13">
        <f t="shared" si="4"/>
        <v>0</v>
      </c>
      <c r="X43" s="14">
        <f t="shared" ref="X43:X49" si="7">V43+W43</f>
        <v>0</v>
      </c>
      <c r="Y43" s="15"/>
    </row>
    <row r="44" spans="1:26" ht="23" x14ac:dyDescent="0.35">
      <c r="A44" s="12" t="s">
        <v>410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3">
        <f t="shared" si="3"/>
        <v>0</v>
      </c>
      <c r="W44" s="13">
        <f t="shared" si="4"/>
        <v>0</v>
      </c>
      <c r="X44" s="14">
        <f t="shared" si="7"/>
        <v>0</v>
      </c>
      <c r="Y44" s="13"/>
    </row>
    <row r="45" spans="1:26" ht="34.5" x14ac:dyDescent="0.35">
      <c r="A45" s="12" t="s">
        <v>411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3">
        <f t="shared" si="3"/>
        <v>0</v>
      </c>
      <c r="W45" s="13">
        <f t="shared" si="4"/>
        <v>0</v>
      </c>
      <c r="X45" s="14">
        <f t="shared" si="7"/>
        <v>0</v>
      </c>
      <c r="Y45" s="13"/>
    </row>
    <row r="46" spans="1:26" x14ac:dyDescent="0.35">
      <c r="A46" s="12" t="s">
        <v>412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3">
        <f t="shared" si="3"/>
        <v>0</v>
      </c>
      <c r="W46" s="13">
        <f t="shared" si="4"/>
        <v>0</v>
      </c>
      <c r="X46" s="14">
        <f t="shared" si="7"/>
        <v>0</v>
      </c>
      <c r="Y46" s="13"/>
    </row>
    <row r="47" spans="1:26" ht="34.5" x14ac:dyDescent="0.35">
      <c r="A47" s="12" t="s">
        <v>413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3">
        <f t="shared" si="3"/>
        <v>0</v>
      </c>
      <c r="W47" s="13">
        <f t="shared" si="4"/>
        <v>0</v>
      </c>
      <c r="X47" s="14">
        <f t="shared" si="7"/>
        <v>0</v>
      </c>
      <c r="Y47" s="13"/>
    </row>
    <row r="48" spans="1:26" ht="46" x14ac:dyDescent="0.35">
      <c r="A48" s="12" t="s">
        <v>414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3">
        <f t="shared" si="3"/>
        <v>0</v>
      </c>
      <c r="W48" s="13">
        <f t="shared" si="4"/>
        <v>0</v>
      </c>
      <c r="X48" s="14">
        <f t="shared" si="7"/>
        <v>0</v>
      </c>
      <c r="Y48" s="15"/>
    </row>
    <row r="49" spans="1:25" ht="15.5" x14ac:dyDescent="0.35">
      <c r="A49" s="12" t="s">
        <v>415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3">
        <f t="shared" si="3"/>
        <v>0</v>
      </c>
      <c r="W49" s="13">
        <f t="shared" si="4"/>
        <v>0</v>
      </c>
      <c r="X49" s="14">
        <f t="shared" si="7"/>
        <v>0</v>
      </c>
      <c r="Y49" s="13"/>
    </row>
    <row r="50" spans="1:25" x14ac:dyDescent="0.35">
      <c r="A50" s="173" t="s">
        <v>416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13">
        <f t="shared" si="3"/>
        <v>0</v>
      </c>
      <c r="W50" s="13">
        <f t="shared" si="4"/>
        <v>0</v>
      </c>
      <c r="X50" s="55"/>
      <c r="Y50" s="55"/>
    </row>
    <row r="51" spans="1:25" x14ac:dyDescent="0.35">
      <c r="A51" s="169" t="s">
        <v>417</v>
      </c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>
        <f t="shared" si="3"/>
        <v>0</v>
      </c>
      <c r="W51" s="167">
        <f t="shared" si="4"/>
        <v>0</v>
      </c>
      <c r="X51" s="165"/>
      <c r="Y51" s="172"/>
    </row>
    <row r="52" spans="1:25" x14ac:dyDescent="0.35">
      <c r="A52" s="12" t="s">
        <v>418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3">
        <f t="shared" si="3"/>
        <v>0</v>
      </c>
      <c r="W52" s="13">
        <f t="shared" si="4"/>
        <v>0</v>
      </c>
      <c r="X52" s="14">
        <f t="shared" ref="X52:X60" si="8">V52+W52</f>
        <v>0</v>
      </c>
      <c r="Y52" s="15"/>
    </row>
    <row r="53" spans="1:25" x14ac:dyDescent="0.35">
      <c r="A53" s="12" t="s">
        <v>419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3">
        <f t="shared" si="3"/>
        <v>0</v>
      </c>
      <c r="W53" s="13">
        <f t="shared" si="4"/>
        <v>0</v>
      </c>
      <c r="X53" s="14">
        <f t="shared" si="8"/>
        <v>0</v>
      </c>
      <c r="Y53" s="15"/>
    </row>
    <row r="54" spans="1:25" x14ac:dyDescent="0.35">
      <c r="A54" s="12" t="s">
        <v>420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3">
        <f t="shared" si="3"/>
        <v>0</v>
      </c>
      <c r="W54" s="13">
        <f t="shared" si="4"/>
        <v>0</v>
      </c>
      <c r="X54" s="14">
        <f t="shared" si="8"/>
        <v>0</v>
      </c>
      <c r="Y54" s="33"/>
    </row>
    <row r="55" spans="1:25" ht="23" x14ac:dyDescent="0.35">
      <c r="A55" s="12" t="s">
        <v>421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3">
        <f t="shared" si="3"/>
        <v>0</v>
      </c>
      <c r="W55" s="13">
        <f t="shared" si="4"/>
        <v>0</v>
      </c>
      <c r="X55" s="14">
        <f t="shared" si="8"/>
        <v>0</v>
      </c>
      <c r="Y55" s="15"/>
    </row>
    <row r="56" spans="1:25" x14ac:dyDescent="0.35">
      <c r="A56" s="12" t="s">
        <v>422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3">
        <f t="shared" si="3"/>
        <v>0</v>
      </c>
      <c r="W56" s="13">
        <f t="shared" si="4"/>
        <v>0</v>
      </c>
      <c r="X56" s="14">
        <f t="shared" si="8"/>
        <v>0</v>
      </c>
      <c r="Y56" s="15"/>
    </row>
    <row r="57" spans="1:25" ht="23" x14ac:dyDescent="0.35">
      <c r="A57" s="12" t="s">
        <v>423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3">
        <f t="shared" si="3"/>
        <v>0</v>
      </c>
      <c r="W57" s="13">
        <f t="shared" si="4"/>
        <v>0</v>
      </c>
      <c r="X57" s="14">
        <f t="shared" si="8"/>
        <v>0</v>
      </c>
      <c r="Y57" s="33"/>
    </row>
    <row r="58" spans="1:25" x14ac:dyDescent="0.35">
      <c r="A58" s="12" t="s">
        <v>424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3">
        <f t="shared" si="3"/>
        <v>0</v>
      </c>
      <c r="W58" s="13">
        <f t="shared" si="4"/>
        <v>0</v>
      </c>
      <c r="X58" s="14">
        <f t="shared" si="8"/>
        <v>0</v>
      </c>
      <c r="Y58" s="33"/>
    </row>
    <row r="59" spans="1:25" x14ac:dyDescent="0.35">
      <c r="A59" s="12" t="s">
        <v>425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3">
        <f t="shared" si="3"/>
        <v>0</v>
      </c>
      <c r="W59" s="13">
        <f t="shared" si="4"/>
        <v>0</v>
      </c>
      <c r="X59" s="14">
        <f t="shared" si="8"/>
        <v>0</v>
      </c>
      <c r="Y59" s="15"/>
    </row>
    <row r="60" spans="1:25" x14ac:dyDescent="0.35">
      <c r="A60" s="12" t="s">
        <v>426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3">
        <f t="shared" si="3"/>
        <v>0</v>
      </c>
      <c r="W60" s="13">
        <f t="shared" si="4"/>
        <v>0</v>
      </c>
      <c r="X60" s="14">
        <f t="shared" si="8"/>
        <v>0</v>
      </c>
      <c r="Y60" s="15"/>
    </row>
    <row r="61" spans="1:25" x14ac:dyDescent="0.35">
      <c r="A61" s="12" t="s">
        <v>427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13">
        <f t="shared" si="3"/>
        <v>0</v>
      </c>
      <c r="W61" s="13">
        <f t="shared" si="4"/>
        <v>0</v>
      </c>
      <c r="X61" s="55"/>
      <c r="Y61" s="55"/>
    </row>
    <row r="62" spans="1:25" x14ac:dyDescent="0.35">
      <c r="A62" s="174" t="s">
        <v>428</v>
      </c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5"/>
      <c r="Y62" s="172"/>
    </row>
    <row r="63" spans="1:25" x14ac:dyDescent="0.35">
      <c r="A63" s="12" t="s">
        <v>429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3">
        <f t="shared" si="3"/>
        <v>0</v>
      </c>
      <c r="W63" s="13">
        <f t="shared" si="4"/>
        <v>0</v>
      </c>
      <c r="X63" s="14">
        <f>V63+W63</f>
        <v>0</v>
      </c>
      <c r="Y63" s="15"/>
    </row>
    <row r="64" spans="1:25" x14ac:dyDescent="0.35">
      <c r="A64" s="12" t="s">
        <v>430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3">
        <f t="shared" si="3"/>
        <v>0</v>
      </c>
      <c r="W64" s="13">
        <f t="shared" si="4"/>
        <v>0</v>
      </c>
      <c r="X64" s="14">
        <f>V64+W64</f>
        <v>0</v>
      </c>
      <c r="Y64" s="15"/>
    </row>
    <row r="65" spans="1:25" x14ac:dyDescent="0.35">
      <c r="A65" s="12" t="s">
        <v>431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3">
        <f t="shared" si="3"/>
        <v>0</v>
      </c>
      <c r="W65" s="13">
        <f t="shared" si="4"/>
        <v>0</v>
      </c>
      <c r="X65" s="14">
        <f>V65+W65</f>
        <v>0</v>
      </c>
      <c r="Y65" s="15"/>
    </row>
    <row r="66" spans="1:25" x14ac:dyDescent="0.35">
      <c r="A66" s="175" t="s">
        <v>432</v>
      </c>
      <c r="B66" s="176"/>
      <c r="C66" s="177"/>
      <c r="D66" s="176"/>
      <c r="E66" s="176"/>
      <c r="F66" s="176"/>
      <c r="G66" s="176"/>
      <c r="H66" s="176"/>
      <c r="I66" s="176"/>
      <c r="J66" s="178"/>
      <c r="K66" s="178"/>
      <c r="L66" s="176"/>
      <c r="M66" s="177"/>
      <c r="N66" s="176"/>
      <c r="O66" s="176"/>
      <c r="P66" s="176"/>
      <c r="Q66" s="176"/>
      <c r="R66" s="176"/>
      <c r="S66" s="176"/>
      <c r="T66" s="178"/>
      <c r="U66" s="167"/>
      <c r="V66" s="167"/>
      <c r="W66" s="167"/>
      <c r="X66" s="172"/>
      <c r="Y66" s="172">
        <f>IFERROR(SUM(V67:V74)/SUM(X67:X74)*100,0)</f>
        <v>0</v>
      </c>
    </row>
    <row r="67" spans="1:25" x14ac:dyDescent="0.35">
      <c r="A67" s="12" t="s">
        <v>433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3">
        <f t="shared" si="3"/>
        <v>0</v>
      </c>
      <c r="W67" s="13">
        <f t="shared" si="4"/>
        <v>0</v>
      </c>
      <c r="X67" s="14">
        <f t="shared" ref="X67:X73" si="9">V67+W67</f>
        <v>0</v>
      </c>
      <c r="Y67" s="15"/>
    </row>
    <row r="68" spans="1:25" x14ac:dyDescent="0.35">
      <c r="A68" s="12" t="s">
        <v>434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3">
        <f t="shared" si="3"/>
        <v>0</v>
      </c>
      <c r="W68" s="13">
        <f t="shared" si="4"/>
        <v>0</v>
      </c>
      <c r="X68" s="14">
        <f t="shared" si="9"/>
        <v>0</v>
      </c>
      <c r="Y68" s="15"/>
    </row>
    <row r="69" spans="1:25" x14ac:dyDescent="0.35">
      <c r="A69" s="12" t="s">
        <v>435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3">
        <f t="shared" si="3"/>
        <v>0</v>
      </c>
      <c r="W69" s="13">
        <f t="shared" si="4"/>
        <v>0</v>
      </c>
      <c r="X69" s="14">
        <f t="shared" si="9"/>
        <v>0</v>
      </c>
      <c r="Y69" s="15"/>
    </row>
    <row r="70" spans="1:25" x14ac:dyDescent="0.35">
      <c r="A70" s="12" t="s">
        <v>436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3">
        <f t="shared" si="3"/>
        <v>0</v>
      </c>
      <c r="W70" s="13">
        <f t="shared" si="4"/>
        <v>0</v>
      </c>
      <c r="X70" s="14">
        <f t="shared" si="9"/>
        <v>0</v>
      </c>
      <c r="Y70" s="15"/>
    </row>
    <row r="71" spans="1:25" x14ac:dyDescent="0.35">
      <c r="A71" s="12" t="s">
        <v>437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3">
        <f t="shared" si="3"/>
        <v>0</v>
      </c>
      <c r="W71" s="13">
        <f t="shared" si="4"/>
        <v>0</v>
      </c>
      <c r="X71" s="14">
        <f t="shared" si="9"/>
        <v>0</v>
      </c>
      <c r="Y71" s="15"/>
    </row>
    <row r="72" spans="1:25" x14ac:dyDescent="0.35">
      <c r="A72" s="12" t="s">
        <v>438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3">
        <f t="shared" si="3"/>
        <v>0</v>
      </c>
      <c r="W72" s="13">
        <f t="shared" si="4"/>
        <v>0</v>
      </c>
      <c r="X72" s="14">
        <f t="shared" si="9"/>
        <v>0</v>
      </c>
      <c r="Y72" s="15"/>
    </row>
    <row r="73" spans="1:25" x14ac:dyDescent="0.35">
      <c r="A73" s="12" t="s">
        <v>439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3">
        <f t="shared" si="3"/>
        <v>0</v>
      </c>
      <c r="W73" s="13">
        <f t="shared" si="4"/>
        <v>0</v>
      </c>
      <c r="X73" s="14">
        <f t="shared" si="9"/>
        <v>0</v>
      </c>
      <c r="Y73" s="15"/>
    </row>
    <row r="74" spans="1:25" x14ac:dyDescent="0.35">
      <c r="A74" s="12" t="s">
        <v>440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13">
        <f t="shared" si="3"/>
        <v>0</v>
      </c>
      <c r="W74" s="13">
        <f t="shared" si="4"/>
        <v>0</v>
      </c>
      <c r="X74" s="55"/>
      <c r="Y74" s="55"/>
    </row>
    <row r="75" spans="1:25" x14ac:dyDescent="0.35">
      <c r="A75" s="174" t="s">
        <v>441</v>
      </c>
      <c r="B75" s="167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67"/>
      <c r="V75" s="167"/>
      <c r="W75" s="167"/>
      <c r="X75" s="165"/>
      <c r="Y75" s="172">
        <f>IFERROR(SUM(V76:V80)/SUM(X76:X80)*100,0)</f>
        <v>0</v>
      </c>
    </row>
    <row r="76" spans="1:25" x14ac:dyDescent="0.35">
      <c r="A76" s="12" t="s">
        <v>442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3">
        <f t="shared" si="3"/>
        <v>0</v>
      </c>
      <c r="W76" s="13">
        <f t="shared" si="4"/>
        <v>0</v>
      </c>
      <c r="X76" s="14">
        <f t="shared" ref="X76:X79" si="10">V76+W76</f>
        <v>0</v>
      </c>
      <c r="Y76" s="15"/>
    </row>
    <row r="77" spans="1:25" x14ac:dyDescent="0.35">
      <c r="A77" s="12" t="s">
        <v>443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3">
        <f t="shared" si="3"/>
        <v>0</v>
      </c>
      <c r="W77" s="13">
        <f t="shared" si="4"/>
        <v>0</v>
      </c>
      <c r="X77" s="14">
        <f t="shared" si="10"/>
        <v>0</v>
      </c>
      <c r="Y77" s="15"/>
    </row>
    <row r="78" spans="1:25" x14ac:dyDescent="0.35">
      <c r="A78" s="12" t="s">
        <v>444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3">
        <f t="shared" si="3"/>
        <v>0</v>
      </c>
      <c r="W78" s="13">
        <f t="shared" si="4"/>
        <v>0</v>
      </c>
      <c r="X78" s="14">
        <f t="shared" si="10"/>
        <v>0</v>
      </c>
      <c r="Y78" s="15"/>
    </row>
    <row r="79" spans="1:25" x14ac:dyDescent="0.35">
      <c r="A79" s="12" t="s">
        <v>445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3">
        <f t="shared" si="3"/>
        <v>0</v>
      </c>
      <c r="W79" s="13">
        <f t="shared" si="4"/>
        <v>0</v>
      </c>
      <c r="X79" s="14">
        <f t="shared" si="10"/>
        <v>0</v>
      </c>
      <c r="Y79" s="15"/>
    </row>
    <row r="80" spans="1:25" x14ac:dyDescent="0.35">
      <c r="A80" s="12" t="s">
        <v>446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3">
        <f t="shared" si="3"/>
        <v>0</v>
      </c>
      <c r="W80" s="13">
        <f t="shared" si="4"/>
        <v>0</v>
      </c>
      <c r="X80" s="14">
        <f>V80+W80</f>
        <v>0</v>
      </c>
      <c r="Y80" s="15"/>
    </row>
  </sheetData>
  <mergeCells count="3">
    <mergeCell ref="B1:C1"/>
    <mergeCell ref="E1:F1"/>
    <mergeCell ref="H1:I1"/>
  </mergeCells>
  <dataValidations count="1">
    <dataValidation type="list" allowBlank="1" showErrorMessage="1" errorTitle="Y or N" error="Can only have &quot;Y&quot;,&quot;N&quot;,&quot;Z&quot;,&quot;NA&quot;,&quot;y&quot;,&quot;n&quot;,&quot;z&quot;,&quot;na&quot; in cell." sqref="B67:K80 B34:K35 B7:K15 B17:K32 B52:K65 B37:K50 M34:U35 L6:U14 L16:U31 L33 L36:U40 L42:U49 L62:U65 L51:U60 L75:U80 L67:U73" xr:uid="{08178044-34F7-4F2A-91DB-85DAB3060E35}">
      <formula1>"Y,N,NA,Z,y,n,z,na"</formula1>
    </dataValidation>
  </dataValidations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68182-EDAB-4007-A48D-CDE1684ACA03}">
  <dimension ref="A1:O52"/>
  <sheetViews>
    <sheetView zoomScale="110" zoomScaleNormal="110" workbookViewId="0">
      <pane ySplit="5" topLeftCell="A24" activePane="bottomLeft" state="frozen"/>
      <selection pane="bottomLeft" activeCell="O17" sqref="O17"/>
    </sheetView>
  </sheetViews>
  <sheetFormatPr defaultRowHeight="14.5" x14ac:dyDescent="0.35"/>
  <cols>
    <col min="1" max="1" width="40.54296875" style="52" customWidth="1"/>
    <col min="2" max="3" width="12.7265625" style="52" customWidth="1"/>
    <col min="4" max="4" width="17.81640625" style="52" bestFit="1" customWidth="1"/>
    <col min="5" max="6" width="12.7265625" style="52" customWidth="1"/>
    <col min="7" max="7" width="14.453125" style="52" customWidth="1"/>
    <col min="8" max="9" width="12.7265625" style="52" customWidth="1"/>
    <col min="10" max="10" width="15.81640625" style="52" bestFit="1" customWidth="1"/>
    <col min="11" max="11" width="12.7265625" style="52" customWidth="1"/>
    <col min="12" max="12" width="4" bestFit="1" customWidth="1"/>
    <col min="13" max="13" width="3.54296875" bestFit="1" customWidth="1"/>
    <col min="14" max="14" width="5.1796875" bestFit="1" customWidth="1"/>
    <col min="15" max="15" width="10" bestFit="1" customWidth="1"/>
  </cols>
  <sheetData>
    <row r="1" spans="1:15" ht="15.5" x14ac:dyDescent="0.35">
      <c r="A1" s="131" t="s">
        <v>321</v>
      </c>
      <c r="B1" s="180"/>
      <c r="C1" s="180"/>
      <c r="D1" s="131" t="s">
        <v>1</v>
      </c>
      <c r="E1" s="180"/>
      <c r="F1" s="180"/>
      <c r="G1" s="131" t="s">
        <v>2</v>
      </c>
      <c r="H1" s="181"/>
      <c r="I1" s="180"/>
      <c r="J1" s="131" t="s">
        <v>3</v>
      </c>
      <c r="K1" s="180" t="s">
        <v>322</v>
      </c>
      <c r="L1" s="180"/>
      <c r="M1" s="180"/>
      <c r="N1" s="180"/>
      <c r="O1" s="180"/>
    </row>
    <row r="2" spans="1:15" ht="15.5" x14ac:dyDescent="0.35">
      <c r="A2" s="132"/>
      <c r="B2" s="131" t="s">
        <v>279</v>
      </c>
      <c r="C2" s="131" t="s">
        <v>280</v>
      </c>
      <c r="D2" s="131" t="s">
        <v>281</v>
      </c>
      <c r="E2" s="131" t="s">
        <v>282</v>
      </c>
      <c r="F2" s="131" t="s">
        <v>283</v>
      </c>
      <c r="G2" s="131" t="s">
        <v>284</v>
      </c>
      <c r="H2" s="131" t="s">
        <v>285</v>
      </c>
      <c r="I2" s="131" t="s">
        <v>286</v>
      </c>
      <c r="J2" s="131" t="s">
        <v>287</v>
      </c>
      <c r="K2" s="131" t="s">
        <v>288</v>
      </c>
      <c r="L2" s="133" t="s">
        <v>14</v>
      </c>
      <c r="M2" s="133" t="s">
        <v>15</v>
      </c>
      <c r="N2" s="133" t="s">
        <v>16</v>
      </c>
      <c r="O2" s="133" t="s">
        <v>17</v>
      </c>
    </row>
    <row r="3" spans="1:15" ht="15.5" x14ac:dyDescent="0.35">
      <c r="A3" s="131" t="s">
        <v>18</v>
      </c>
      <c r="B3" s="134"/>
      <c r="C3" s="135"/>
      <c r="D3" s="136"/>
      <c r="E3" s="134"/>
      <c r="F3" s="135"/>
      <c r="G3" s="135"/>
      <c r="H3" s="135"/>
      <c r="I3" s="134"/>
      <c r="J3" s="136"/>
      <c r="K3" s="134"/>
      <c r="L3" s="133"/>
      <c r="M3" s="133"/>
      <c r="N3" s="133"/>
      <c r="O3" s="133"/>
    </row>
    <row r="4" spans="1:15" ht="15.5" x14ac:dyDescent="0.35">
      <c r="A4" s="131" t="s">
        <v>19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3"/>
      <c r="M4" s="133"/>
      <c r="N4" s="133"/>
      <c r="O4" s="133"/>
    </row>
    <row r="5" spans="1:15" ht="15.5" x14ac:dyDescent="0.35">
      <c r="A5" s="131" t="s">
        <v>20</v>
      </c>
      <c r="B5" s="137"/>
      <c r="C5" s="138"/>
      <c r="D5" s="138"/>
      <c r="E5" s="138"/>
      <c r="F5" s="138"/>
      <c r="G5" s="138"/>
      <c r="H5" s="138"/>
      <c r="I5" s="138"/>
      <c r="J5" s="138"/>
      <c r="K5" s="138"/>
      <c r="L5" s="133"/>
      <c r="M5" s="133"/>
      <c r="N5" s="133"/>
      <c r="O5" s="133"/>
    </row>
    <row r="6" spans="1:15" x14ac:dyDescent="0.35">
      <c r="A6" s="139" t="s">
        <v>22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40"/>
      <c r="M6" s="140"/>
      <c r="N6" s="140"/>
      <c r="O6" s="141">
        <f>IFERROR(SUM(L7:L15)/SUM(N7:N15)*100,0)</f>
        <v>0</v>
      </c>
    </row>
    <row r="7" spans="1:15" x14ac:dyDescent="0.35">
      <c r="A7" s="142" t="s">
        <v>323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43">
        <f>COUNTIF(B7:K7,"Y")</f>
        <v>0</v>
      </c>
      <c r="M7" s="143">
        <f>COUNTIF(B7:K7,"N")</f>
        <v>0</v>
      </c>
      <c r="N7" s="144">
        <f t="shared" ref="N7:N15" si="0">L7+M7</f>
        <v>0</v>
      </c>
      <c r="O7" s="55"/>
    </row>
    <row r="8" spans="1:15" x14ac:dyDescent="0.35">
      <c r="A8" s="142" t="s">
        <v>324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43">
        <f t="shared" ref="L8:L15" si="1">COUNTIF(B8:K8,"Y")</f>
        <v>0</v>
      </c>
      <c r="M8" s="143">
        <f t="shared" ref="M8:M15" si="2">COUNTIF(B8:K8,"N")</f>
        <v>0</v>
      </c>
      <c r="N8" s="144">
        <f t="shared" si="0"/>
        <v>0</v>
      </c>
      <c r="O8" s="55"/>
    </row>
    <row r="9" spans="1:15" x14ac:dyDescent="0.35">
      <c r="A9" s="142" t="s">
        <v>325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43">
        <f t="shared" si="1"/>
        <v>0</v>
      </c>
      <c r="M9" s="143">
        <f t="shared" si="2"/>
        <v>0</v>
      </c>
      <c r="N9" s="144">
        <f t="shared" si="0"/>
        <v>0</v>
      </c>
      <c r="O9" s="55"/>
    </row>
    <row r="10" spans="1:15" x14ac:dyDescent="0.35">
      <c r="A10" s="142" t="s">
        <v>326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43">
        <f t="shared" si="1"/>
        <v>0</v>
      </c>
      <c r="M10" s="143">
        <f t="shared" si="2"/>
        <v>0</v>
      </c>
      <c r="N10" s="144">
        <f t="shared" si="0"/>
        <v>0</v>
      </c>
      <c r="O10" s="55"/>
    </row>
    <row r="11" spans="1:15" x14ac:dyDescent="0.35">
      <c r="A11" s="142" t="s">
        <v>327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43">
        <f t="shared" si="1"/>
        <v>0</v>
      </c>
      <c r="M11" s="143">
        <f t="shared" si="2"/>
        <v>0</v>
      </c>
      <c r="N11" s="144">
        <f t="shared" si="0"/>
        <v>0</v>
      </c>
      <c r="O11" s="55"/>
    </row>
    <row r="12" spans="1:15" x14ac:dyDescent="0.35">
      <c r="A12" s="142" t="s">
        <v>328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43">
        <f t="shared" si="1"/>
        <v>0</v>
      </c>
      <c r="M12" s="143">
        <f t="shared" si="2"/>
        <v>0</v>
      </c>
      <c r="N12" s="144">
        <f t="shared" si="0"/>
        <v>0</v>
      </c>
      <c r="O12" s="55"/>
    </row>
    <row r="13" spans="1:15" x14ac:dyDescent="0.35">
      <c r="A13" s="142" t="s">
        <v>329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43">
        <f t="shared" si="1"/>
        <v>0</v>
      </c>
      <c r="M13" s="143">
        <f t="shared" si="2"/>
        <v>0</v>
      </c>
      <c r="N13" s="144">
        <f t="shared" si="0"/>
        <v>0</v>
      </c>
      <c r="O13" s="55"/>
    </row>
    <row r="14" spans="1:15" x14ac:dyDescent="0.35">
      <c r="A14" s="142" t="s">
        <v>330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43">
        <f t="shared" si="1"/>
        <v>0</v>
      </c>
      <c r="M14" s="143">
        <f t="shared" si="2"/>
        <v>0</v>
      </c>
      <c r="N14" s="144">
        <f t="shared" si="0"/>
        <v>0</v>
      </c>
      <c r="O14" s="55"/>
    </row>
    <row r="15" spans="1:15" x14ac:dyDescent="0.35">
      <c r="A15" s="142" t="s">
        <v>331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43">
        <f t="shared" si="1"/>
        <v>0</v>
      </c>
      <c r="M15" s="143">
        <f t="shared" si="2"/>
        <v>0</v>
      </c>
      <c r="N15" s="144">
        <f t="shared" si="0"/>
        <v>0</v>
      </c>
      <c r="O15" s="55"/>
    </row>
    <row r="16" spans="1:15" x14ac:dyDescent="0.35">
      <c r="A16" s="139" t="s">
        <v>32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45"/>
      <c r="M16" s="145"/>
      <c r="N16" s="140"/>
      <c r="O16" s="141">
        <f>IFERROR(SUM(L17:L49)/SUM(N17:N49)*100,0)</f>
        <v>0</v>
      </c>
    </row>
    <row r="17" spans="1:15" x14ac:dyDescent="0.35">
      <c r="A17" s="146" t="s">
        <v>332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43">
        <f t="shared" ref="L17:L52" si="3">COUNTIF(B17:K17,"Y")</f>
        <v>0</v>
      </c>
      <c r="M17" s="143">
        <f t="shared" ref="M17:M52" si="4">COUNTIF(B17:K17,"N")</f>
        <v>0</v>
      </c>
      <c r="N17" s="144">
        <f t="shared" ref="N17:N49" si="5">L17+M17</f>
        <v>0</v>
      </c>
      <c r="O17" s="55"/>
    </row>
    <row r="18" spans="1:15" ht="29" x14ac:dyDescent="0.35">
      <c r="A18" s="146" t="s">
        <v>333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43">
        <f t="shared" si="3"/>
        <v>0</v>
      </c>
      <c r="M18" s="143">
        <f t="shared" si="4"/>
        <v>0</v>
      </c>
      <c r="N18" s="144">
        <f t="shared" si="5"/>
        <v>0</v>
      </c>
      <c r="O18" s="55"/>
    </row>
    <row r="19" spans="1:15" x14ac:dyDescent="0.35">
      <c r="A19" s="146" t="s">
        <v>334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43">
        <f t="shared" si="3"/>
        <v>0</v>
      </c>
      <c r="M19" s="143">
        <f t="shared" si="4"/>
        <v>0</v>
      </c>
      <c r="N19" s="144">
        <f t="shared" si="5"/>
        <v>0</v>
      </c>
      <c r="O19" s="55"/>
    </row>
    <row r="20" spans="1:15" x14ac:dyDescent="0.35">
      <c r="A20" s="146" t="s">
        <v>335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43">
        <f t="shared" si="3"/>
        <v>0</v>
      </c>
      <c r="M20" s="143">
        <f t="shared" si="4"/>
        <v>0</v>
      </c>
      <c r="N20" s="144">
        <f t="shared" si="5"/>
        <v>0</v>
      </c>
      <c r="O20" s="55"/>
    </row>
    <row r="21" spans="1:15" x14ac:dyDescent="0.35">
      <c r="A21" s="146" t="s">
        <v>336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43">
        <f t="shared" si="3"/>
        <v>0</v>
      </c>
      <c r="M21" s="143">
        <f t="shared" si="4"/>
        <v>0</v>
      </c>
      <c r="N21" s="144">
        <f t="shared" si="5"/>
        <v>0</v>
      </c>
      <c r="O21" s="55"/>
    </row>
    <row r="22" spans="1:15" x14ac:dyDescent="0.35">
      <c r="A22" s="146" t="s">
        <v>337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43">
        <f t="shared" si="3"/>
        <v>0</v>
      </c>
      <c r="M22" s="143">
        <f t="shared" si="4"/>
        <v>0</v>
      </c>
      <c r="N22" s="144">
        <f t="shared" si="5"/>
        <v>0</v>
      </c>
      <c r="O22" s="55"/>
    </row>
    <row r="23" spans="1:15" x14ac:dyDescent="0.35">
      <c r="A23" s="146" t="s">
        <v>338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43">
        <f t="shared" si="3"/>
        <v>0</v>
      </c>
      <c r="M23" s="143">
        <f t="shared" si="4"/>
        <v>0</v>
      </c>
      <c r="N23" s="144">
        <f t="shared" si="5"/>
        <v>0</v>
      </c>
      <c r="O23" s="55"/>
    </row>
    <row r="24" spans="1:15" x14ac:dyDescent="0.35">
      <c r="A24" s="146" t="s">
        <v>339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43">
        <f t="shared" si="3"/>
        <v>0</v>
      </c>
      <c r="M24" s="143">
        <f t="shared" si="4"/>
        <v>0</v>
      </c>
      <c r="N24" s="144">
        <f t="shared" si="5"/>
        <v>0</v>
      </c>
      <c r="O24" s="55"/>
    </row>
    <row r="25" spans="1:15" x14ac:dyDescent="0.35">
      <c r="A25" s="146" t="s">
        <v>340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43">
        <f t="shared" si="3"/>
        <v>0</v>
      </c>
      <c r="M25" s="143">
        <f t="shared" si="4"/>
        <v>0</v>
      </c>
      <c r="N25" s="144">
        <f t="shared" si="5"/>
        <v>0</v>
      </c>
      <c r="O25" s="55"/>
    </row>
    <row r="26" spans="1:15" x14ac:dyDescent="0.35">
      <c r="A26" s="146" t="s">
        <v>341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43">
        <f t="shared" si="3"/>
        <v>0</v>
      </c>
      <c r="M26" s="143">
        <f t="shared" si="4"/>
        <v>0</v>
      </c>
      <c r="N26" s="144">
        <f t="shared" si="5"/>
        <v>0</v>
      </c>
      <c r="O26" s="55"/>
    </row>
    <row r="27" spans="1:15" x14ac:dyDescent="0.35">
      <c r="A27" s="146" t="s">
        <v>342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43">
        <f t="shared" si="3"/>
        <v>0</v>
      </c>
      <c r="M27" s="143">
        <f t="shared" si="4"/>
        <v>0</v>
      </c>
      <c r="N27" s="144">
        <f t="shared" si="5"/>
        <v>0</v>
      </c>
      <c r="O27" s="55"/>
    </row>
    <row r="28" spans="1:15" ht="29" x14ac:dyDescent="0.35">
      <c r="A28" s="146" t="s">
        <v>343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43">
        <f t="shared" si="3"/>
        <v>0</v>
      </c>
      <c r="M28" s="143">
        <f t="shared" si="4"/>
        <v>0</v>
      </c>
      <c r="N28" s="144">
        <f t="shared" si="5"/>
        <v>0</v>
      </c>
      <c r="O28" s="55"/>
    </row>
    <row r="29" spans="1:15" x14ac:dyDescent="0.35">
      <c r="A29" s="146" t="s">
        <v>344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43">
        <f t="shared" si="3"/>
        <v>0</v>
      </c>
      <c r="M29" s="143">
        <f t="shared" si="4"/>
        <v>0</v>
      </c>
      <c r="N29" s="144">
        <f t="shared" si="5"/>
        <v>0</v>
      </c>
      <c r="O29" s="55"/>
    </row>
    <row r="30" spans="1:15" x14ac:dyDescent="0.35">
      <c r="A30" s="146" t="s">
        <v>345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43">
        <f t="shared" si="3"/>
        <v>0</v>
      </c>
      <c r="M30" s="143">
        <f t="shared" si="4"/>
        <v>0</v>
      </c>
      <c r="N30" s="144">
        <f t="shared" si="5"/>
        <v>0</v>
      </c>
      <c r="O30" s="55"/>
    </row>
    <row r="31" spans="1:15" x14ac:dyDescent="0.35">
      <c r="A31" s="146" t="s">
        <v>346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43">
        <f t="shared" si="3"/>
        <v>0</v>
      </c>
      <c r="M31" s="143">
        <f t="shared" si="4"/>
        <v>0</v>
      </c>
      <c r="N31" s="144">
        <f t="shared" si="5"/>
        <v>0</v>
      </c>
      <c r="O31" s="55"/>
    </row>
    <row r="32" spans="1:15" s="121" customFormat="1" ht="14.25" customHeight="1" x14ac:dyDescent="0.35">
      <c r="A32" s="146" t="s">
        <v>347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47">
        <f t="shared" si="3"/>
        <v>0</v>
      </c>
      <c r="M32" s="147">
        <f t="shared" si="4"/>
        <v>0</v>
      </c>
      <c r="N32" s="148">
        <f t="shared" si="5"/>
        <v>0</v>
      </c>
      <c r="O32" s="149"/>
    </row>
    <row r="33" spans="1:15" ht="29" x14ac:dyDescent="0.35">
      <c r="A33" s="146" t="s">
        <v>348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43">
        <f t="shared" si="3"/>
        <v>0</v>
      </c>
      <c r="M33" s="143">
        <f t="shared" si="4"/>
        <v>0</v>
      </c>
      <c r="N33" s="144">
        <f t="shared" si="5"/>
        <v>0</v>
      </c>
      <c r="O33" s="55"/>
    </row>
    <row r="34" spans="1:15" ht="29" x14ac:dyDescent="0.35">
      <c r="A34" s="146" t="s">
        <v>349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43">
        <f t="shared" si="3"/>
        <v>0</v>
      </c>
      <c r="M34" s="143">
        <f t="shared" si="4"/>
        <v>0</v>
      </c>
      <c r="N34" s="144">
        <f t="shared" si="5"/>
        <v>0</v>
      </c>
      <c r="O34" s="55"/>
    </row>
    <row r="35" spans="1:15" x14ac:dyDescent="0.35">
      <c r="A35" s="146" t="s">
        <v>350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43">
        <f t="shared" si="3"/>
        <v>0</v>
      </c>
      <c r="M35" s="143">
        <f t="shared" si="4"/>
        <v>0</v>
      </c>
      <c r="N35" s="144">
        <f t="shared" si="5"/>
        <v>0</v>
      </c>
      <c r="O35" s="55"/>
    </row>
    <row r="36" spans="1:15" x14ac:dyDescent="0.35">
      <c r="A36" s="146" t="s">
        <v>351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43">
        <f t="shared" si="3"/>
        <v>0</v>
      </c>
      <c r="M36" s="143">
        <f t="shared" si="4"/>
        <v>0</v>
      </c>
      <c r="N36" s="144">
        <f t="shared" si="5"/>
        <v>0</v>
      </c>
      <c r="O36" s="55"/>
    </row>
    <row r="37" spans="1:15" x14ac:dyDescent="0.35">
      <c r="A37" s="146" t="s">
        <v>352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43">
        <f t="shared" si="3"/>
        <v>0</v>
      </c>
      <c r="M37" s="143">
        <f t="shared" si="4"/>
        <v>0</v>
      </c>
      <c r="N37" s="144">
        <f t="shared" si="5"/>
        <v>0</v>
      </c>
      <c r="O37" s="55"/>
    </row>
    <row r="38" spans="1:15" x14ac:dyDescent="0.35">
      <c r="A38" s="146" t="s">
        <v>353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43">
        <f t="shared" si="3"/>
        <v>0</v>
      </c>
      <c r="M38" s="143">
        <f t="shared" si="4"/>
        <v>0</v>
      </c>
      <c r="N38" s="144">
        <f t="shared" si="5"/>
        <v>0</v>
      </c>
      <c r="O38" s="55"/>
    </row>
    <row r="39" spans="1:15" x14ac:dyDescent="0.35">
      <c r="A39" s="146" t="s">
        <v>354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43">
        <f t="shared" si="3"/>
        <v>0</v>
      </c>
      <c r="M39" s="143">
        <f t="shared" si="4"/>
        <v>0</v>
      </c>
      <c r="N39" s="144">
        <f t="shared" si="5"/>
        <v>0</v>
      </c>
      <c r="O39" s="55"/>
    </row>
    <row r="40" spans="1:15" ht="29" x14ac:dyDescent="0.35">
      <c r="A40" s="146" t="s">
        <v>355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43">
        <f t="shared" si="3"/>
        <v>0</v>
      </c>
      <c r="M40" s="143">
        <f t="shared" si="4"/>
        <v>0</v>
      </c>
      <c r="N40" s="144">
        <f t="shared" si="5"/>
        <v>0</v>
      </c>
      <c r="O40" s="55"/>
    </row>
    <row r="41" spans="1:15" x14ac:dyDescent="0.35">
      <c r="A41" s="146" t="s">
        <v>356</v>
      </c>
      <c r="B41" s="124"/>
      <c r="C41" s="12"/>
      <c r="D41" s="12"/>
      <c r="E41" s="12"/>
      <c r="F41" s="12"/>
      <c r="G41" s="12"/>
      <c r="H41" s="12"/>
      <c r="I41" s="12"/>
      <c r="J41" s="12"/>
      <c r="K41" s="12"/>
      <c r="L41" s="143">
        <f t="shared" si="3"/>
        <v>0</v>
      </c>
      <c r="M41" s="143">
        <f t="shared" si="4"/>
        <v>0</v>
      </c>
      <c r="N41" s="144">
        <f t="shared" si="5"/>
        <v>0</v>
      </c>
      <c r="O41" s="55"/>
    </row>
    <row r="42" spans="1:15" ht="29" x14ac:dyDescent="0.35">
      <c r="A42" s="146" t="s">
        <v>357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43">
        <f t="shared" si="3"/>
        <v>0</v>
      </c>
      <c r="M42" s="143">
        <f t="shared" si="4"/>
        <v>0</v>
      </c>
      <c r="N42" s="144">
        <f t="shared" si="5"/>
        <v>0</v>
      </c>
      <c r="O42" s="55"/>
    </row>
    <row r="43" spans="1:15" x14ac:dyDescent="0.35">
      <c r="A43" s="146" t="s">
        <v>358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43">
        <f t="shared" si="3"/>
        <v>0</v>
      </c>
      <c r="M43" s="143">
        <f t="shared" si="4"/>
        <v>0</v>
      </c>
      <c r="N43" s="144">
        <f t="shared" si="5"/>
        <v>0</v>
      </c>
      <c r="O43" s="55"/>
    </row>
    <row r="44" spans="1:15" s="155" customFormat="1" x14ac:dyDescent="0.35">
      <c r="A44" s="150" t="s">
        <v>359</v>
      </c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2">
        <f t="shared" si="3"/>
        <v>0</v>
      </c>
      <c r="M44" s="152">
        <f t="shared" si="4"/>
        <v>0</v>
      </c>
      <c r="N44" s="153">
        <f t="shared" si="5"/>
        <v>0</v>
      </c>
      <c r="O44" s="154"/>
    </row>
    <row r="45" spans="1:15" x14ac:dyDescent="0.35">
      <c r="A45" s="146" t="s">
        <v>360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43">
        <f t="shared" si="3"/>
        <v>0</v>
      </c>
      <c r="M45" s="143">
        <f t="shared" si="4"/>
        <v>0</v>
      </c>
      <c r="N45" s="144">
        <f t="shared" si="5"/>
        <v>0</v>
      </c>
      <c r="O45" s="55"/>
    </row>
    <row r="46" spans="1:15" x14ac:dyDescent="0.35">
      <c r="A46" s="146" t="s">
        <v>361</v>
      </c>
      <c r="B46" s="124"/>
      <c r="C46" s="12"/>
      <c r="D46" s="12"/>
      <c r="E46" s="12"/>
      <c r="F46" s="12"/>
      <c r="G46" s="12"/>
      <c r="H46" s="12"/>
      <c r="I46" s="12"/>
      <c r="J46" s="12"/>
      <c r="K46" s="12"/>
      <c r="L46" s="143">
        <f t="shared" si="3"/>
        <v>0</v>
      </c>
      <c r="M46" s="143">
        <f t="shared" si="4"/>
        <v>0</v>
      </c>
      <c r="N46" s="144">
        <f t="shared" si="5"/>
        <v>0</v>
      </c>
      <c r="O46" s="55"/>
    </row>
    <row r="47" spans="1:15" x14ac:dyDescent="0.35">
      <c r="A47" s="146" t="s">
        <v>316</v>
      </c>
      <c r="B47" s="124"/>
      <c r="C47" s="12"/>
      <c r="D47" s="12"/>
      <c r="E47" s="12"/>
      <c r="F47" s="12"/>
      <c r="G47" s="12"/>
      <c r="H47" s="12"/>
      <c r="I47" s="12"/>
      <c r="J47" s="12"/>
      <c r="K47" s="12"/>
      <c r="L47" s="143">
        <f t="shared" si="3"/>
        <v>0</v>
      </c>
      <c r="M47" s="143">
        <f t="shared" si="4"/>
        <v>0</v>
      </c>
      <c r="N47" s="144">
        <f t="shared" si="5"/>
        <v>0</v>
      </c>
      <c r="O47" s="55"/>
    </row>
    <row r="48" spans="1:15" x14ac:dyDescent="0.35">
      <c r="A48" s="146" t="s">
        <v>362</v>
      </c>
      <c r="B48" s="124"/>
      <c r="C48" s="12"/>
      <c r="D48" s="12"/>
      <c r="E48" s="12"/>
      <c r="F48" s="12"/>
      <c r="G48" s="12"/>
      <c r="H48" s="12"/>
      <c r="I48" s="12"/>
      <c r="J48" s="12"/>
      <c r="K48" s="12"/>
      <c r="L48" s="143">
        <f t="shared" si="3"/>
        <v>0</v>
      </c>
      <c r="M48" s="143">
        <f t="shared" si="4"/>
        <v>0</v>
      </c>
      <c r="N48" s="144">
        <f t="shared" si="5"/>
        <v>0</v>
      </c>
      <c r="O48" s="55"/>
    </row>
    <row r="49" spans="1:15" ht="29" x14ac:dyDescent="0.35">
      <c r="A49" s="146" t="s">
        <v>363</v>
      </c>
      <c r="B49" s="124"/>
      <c r="C49" s="12"/>
      <c r="D49" s="12"/>
      <c r="E49" s="12"/>
      <c r="F49" s="12"/>
      <c r="G49" s="12"/>
      <c r="H49" s="12"/>
      <c r="I49" s="12"/>
      <c r="J49" s="12"/>
      <c r="K49" s="12"/>
      <c r="L49" s="143">
        <f t="shared" si="3"/>
        <v>0</v>
      </c>
      <c r="M49" s="143">
        <f t="shared" si="4"/>
        <v>0</v>
      </c>
      <c r="N49" s="144">
        <f t="shared" si="5"/>
        <v>0</v>
      </c>
      <c r="O49" s="55"/>
    </row>
    <row r="50" spans="1:15" x14ac:dyDescent="0.35">
      <c r="A50" s="156" t="s">
        <v>364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45"/>
      <c r="M50" s="145"/>
      <c r="N50" s="140"/>
      <c r="O50" s="56"/>
    </row>
    <row r="51" spans="1:15" x14ac:dyDescent="0.35">
      <c r="A51" s="157" t="s">
        <v>365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43">
        <f t="shared" si="3"/>
        <v>0</v>
      </c>
      <c r="M51" s="143">
        <f t="shared" si="4"/>
        <v>0</v>
      </c>
      <c r="N51" s="144">
        <f>L51+M51</f>
        <v>0</v>
      </c>
      <c r="O51" s="143" t="s">
        <v>49</v>
      </c>
    </row>
    <row r="52" spans="1:15" x14ac:dyDescent="0.35">
      <c r="A52" s="157" t="s">
        <v>366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43">
        <f t="shared" si="3"/>
        <v>0</v>
      </c>
      <c r="M52" s="143">
        <f t="shared" si="4"/>
        <v>0</v>
      </c>
      <c r="N52" s="144">
        <f>L52+M52</f>
        <v>0</v>
      </c>
      <c r="O52" s="143" t="s">
        <v>49</v>
      </c>
    </row>
  </sheetData>
  <sheetProtection selectLockedCells="1"/>
  <mergeCells count="4">
    <mergeCell ref="B1:C1"/>
    <mergeCell ref="E1:F1"/>
    <mergeCell ref="H1:I1"/>
    <mergeCell ref="K1:O1"/>
  </mergeCells>
  <dataValidations count="1">
    <dataValidation type="list" allowBlank="1" showErrorMessage="1" errorTitle="Y or N" error="Can only have &quot;Y&quot;,&quot;N&quot;,&quot;Z&quot;,&quot;NA&quot;,&quot;y&quot;,&quot;n&quot;,&quot;z&quot;,&quot;na&quot; in cell." sqref="B51:K52 B7:K15 B17:K49" xr:uid="{896FE84B-BF07-4320-86D4-05EFA5D3ABAF}">
      <formula1>"Y,N,NA,Z,y,n,z,na"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B785B-016C-4D7E-BD09-EC952CB35CDE}">
  <dimension ref="A1:V148"/>
  <sheetViews>
    <sheetView workbookViewId="0">
      <pane ySplit="6" topLeftCell="A103" activePane="bottomLeft" state="frozen"/>
      <selection pane="bottomLeft" activeCell="O79" sqref="O79"/>
    </sheetView>
  </sheetViews>
  <sheetFormatPr defaultRowHeight="14.5" x14ac:dyDescent="0.35"/>
  <cols>
    <col min="1" max="1" width="42.54296875" style="52" customWidth="1"/>
    <col min="2" max="2" width="15.81640625" style="52" customWidth="1"/>
    <col min="3" max="3" width="16.1796875" style="52" customWidth="1"/>
    <col min="4" max="4" width="17.81640625" style="52" bestFit="1" customWidth="1"/>
    <col min="5" max="6" width="12.7265625" style="52" customWidth="1"/>
    <col min="7" max="7" width="15.1796875" style="52" bestFit="1" customWidth="1"/>
    <col min="8" max="9" width="12.7265625" style="52" customWidth="1"/>
    <col min="10" max="10" width="15.81640625" style="52" bestFit="1" customWidth="1"/>
    <col min="11" max="11" width="12.7265625" style="52" customWidth="1"/>
    <col min="12" max="12" width="4" bestFit="1" customWidth="1"/>
    <col min="13" max="13" width="3.54296875" bestFit="1" customWidth="1"/>
    <col min="14" max="14" width="5.1796875" bestFit="1" customWidth="1"/>
    <col min="15" max="15" width="10" bestFit="1" customWidth="1"/>
  </cols>
  <sheetData>
    <row r="1" spans="1:15" x14ac:dyDescent="0.35">
      <c r="A1" s="1" t="s">
        <v>0</v>
      </c>
      <c r="B1" s="182"/>
      <c r="C1" s="182"/>
      <c r="D1" s="1" t="s">
        <v>1</v>
      </c>
      <c r="E1" s="182"/>
      <c r="F1" s="182"/>
      <c r="G1" s="1" t="s">
        <v>2</v>
      </c>
      <c r="H1" s="182"/>
      <c r="I1" s="182"/>
      <c r="J1" s="1" t="s">
        <v>3</v>
      </c>
      <c r="K1" s="182"/>
      <c r="L1" s="182"/>
      <c r="M1" s="182"/>
      <c r="N1" s="182"/>
      <c r="O1" s="182"/>
    </row>
    <row r="2" spans="1:15" x14ac:dyDescent="0.35">
      <c r="A2" s="2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3" t="s">
        <v>13</v>
      </c>
      <c r="L2" s="4" t="s">
        <v>14</v>
      </c>
      <c r="M2" s="4" t="s">
        <v>15</v>
      </c>
      <c r="N2" s="4" t="s">
        <v>16</v>
      </c>
      <c r="O2" s="4" t="s">
        <v>17</v>
      </c>
    </row>
    <row r="3" spans="1:15" x14ac:dyDescent="0.35">
      <c r="A3" s="5" t="s">
        <v>18</v>
      </c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6"/>
      <c r="N3" s="6"/>
      <c r="O3" s="6"/>
    </row>
    <row r="4" spans="1:15" x14ac:dyDescent="0.35">
      <c r="A4" s="5" t="s">
        <v>19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15" x14ac:dyDescent="0.35">
      <c r="A5" s="5" t="s">
        <v>20</v>
      </c>
      <c r="B5" s="5"/>
      <c r="C5" s="5"/>
      <c r="D5" s="5"/>
      <c r="E5" s="5"/>
      <c r="F5" s="5"/>
      <c r="G5" s="5"/>
      <c r="H5" s="5"/>
      <c r="I5" s="5"/>
      <c r="J5" s="5"/>
      <c r="K5" s="5"/>
      <c r="L5" s="6"/>
      <c r="M5" s="6"/>
      <c r="N5" s="6"/>
      <c r="O5" s="6"/>
    </row>
    <row r="6" spans="1:15" x14ac:dyDescent="0.35">
      <c r="A6" s="5" t="s">
        <v>21</v>
      </c>
      <c r="B6" s="5"/>
      <c r="C6" s="5"/>
      <c r="D6" s="5"/>
      <c r="E6" s="5"/>
      <c r="F6" s="5"/>
      <c r="G6" s="5"/>
      <c r="H6" s="5"/>
      <c r="I6" s="5"/>
      <c r="J6" s="5"/>
      <c r="K6" s="5"/>
      <c r="L6" s="6"/>
      <c r="M6" s="6"/>
      <c r="N6" s="6"/>
      <c r="O6" s="6"/>
    </row>
    <row r="7" spans="1:15" x14ac:dyDescent="0.35">
      <c r="A7" s="7" t="s">
        <v>22</v>
      </c>
      <c r="B7" s="8"/>
      <c r="C7" s="8"/>
      <c r="D7" s="8"/>
      <c r="E7" s="8"/>
      <c r="F7" s="8"/>
      <c r="G7" s="8"/>
      <c r="H7" s="8"/>
      <c r="I7" s="8"/>
      <c r="J7" s="8"/>
      <c r="K7" s="8"/>
      <c r="L7" s="9"/>
      <c r="M7" s="9"/>
      <c r="N7" s="9"/>
      <c r="O7" s="10">
        <f>IFERROR(SUM(L8:L16)/SUM(N8:N16)*100,0)</f>
        <v>0</v>
      </c>
    </row>
    <row r="8" spans="1:15" x14ac:dyDescent="0.35">
      <c r="A8" s="11" t="s">
        <v>23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3">
        <f>COUNTIF(B8:K8,"Y")</f>
        <v>0</v>
      </c>
      <c r="M8" s="13">
        <f>COUNTIF(B8:K8,"N")</f>
        <v>0</v>
      </c>
      <c r="N8" s="14">
        <f>L8+M8</f>
        <v>0</v>
      </c>
      <c r="O8" s="15"/>
    </row>
    <row r="9" spans="1:15" x14ac:dyDescent="0.35">
      <c r="A9" s="11" t="s">
        <v>24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3">
        <f t="shared" ref="L9:L16" si="0">COUNTIF(B9:K9,"Y")</f>
        <v>0</v>
      </c>
      <c r="M9" s="13">
        <f t="shared" ref="M9:M16" si="1">COUNTIF(B9:K9,"N")</f>
        <v>0</v>
      </c>
      <c r="N9" s="14">
        <f t="shared" ref="N9:N16" si="2">L9+M9</f>
        <v>0</v>
      </c>
      <c r="O9" s="15"/>
    </row>
    <row r="10" spans="1:15" x14ac:dyDescent="0.35">
      <c r="A10" s="11" t="s">
        <v>25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3">
        <f t="shared" si="0"/>
        <v>0</v>
      </c>
      <c r="M10" s="13">
        <f t="shared" si="1"/>
        <v>0</v>
      </c>
      <c r="N10" s="14">
        <f t="shared" si="2"/>
        <v>0</v>
      </c>
      <c r="O10" s="15"/>
    </row>
    <row r="11" spans="1:15" x14ac:dyDescent="0.35">
      <c r="A11" s="11" t="s">
        <v>26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3">
        <f t="shared" si="0"/>
        <v>0</v>
      </c>
      <c r="M11" s="13">
        <f t="shared" si="1"/>
        <v>0</v>
      </c>
      <c r="N11" s="14">
        <f t="shared" si="2"/>
        <v>0</v>
      </c>
      <c r="O11" s="15"/>
    </row>
    <row r="12" spans="1:15" x14ac:dyDescent="0.35">
      <c r="A12" s="11" t="s">
        <v>27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3">
        <f t="shared" si="0"/>
        <v>0</v>
      </c>
      <c r="M12" s="13">
        <f t="shared" si="1"/>
        <v>0</v>
      </c>
      <c r="N12" s="14">
        <f t="shared" si="2"/>
        <v>0</v>
      </c>
      <c r="O12" s="15"/>
    </row>
    <row r="13" spans="1:15" x14ac:dyDescent="0.35">
      <c r="A13" s="11" t="s">
        <v>28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3">
        <f t="shared" si="0"/>
        <v>0</v>
      </c>
      <c r="M13" s="13">
        <f t="shared" si="1"/>
        <v>0</v>
      </c>
      <c r="N13" s="14">
        <f t="shared" si="2"/>
        <v>0</v>
      </c>
      <c r="O13" s="15"/>
    </row>
    <row r="14" spans="1:15" x14ac:dyDescent="0.35">
      <c r="A14" s="11" t="s">
        <v>29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>
        <f t="shared" si="0"/>
        <v>0</v>
      </c>
      <c r="M14" s="13">
        <f t="shared" si="1"/>
        <v>0</v>
      </c>
      <c r="N14" s="14">
        <f t="shared" si="2"/>
        <v>0</v>
      </c>
      <c r="O14" s="15"/>
    </row>
    <row r="15" spans="1:15" x14ac:dyDescent="0.35">
      <c r="A15" s="11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3">
        <f t="shared" si="0"/>
        <v>0</v>
      </c>
      <c r="M15" s="13">
        <f t="shared" si="1"/>
        <v>0</v>
      </c>
      <c r="N15" s="14">
        <f t="shared" si="2"/>
        <v>0</v>
      </c>
      <c r="O15" s="15"/>
    </row>
    <row r="16" spans="1:15" x14ac:dyDescent="0.35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3">
        <f t="shared" si="0"/>
        <v>0</v>
      </c>
      <c r="M16" s="13">
        <f t="shared" si="1"/>
        <v>0</v>
      </c>
      <c r="N16" s="14">
        <f t="shared" si="2"/>
        <v>0</v>
      </c>
      <c r="O16" s="15"/>
    </row>
    <row r="17" spans="1:15" x14ac:dyDescent="0.35">
      <c r="A17" s="7" t="s">
        <v>32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7"/>
      <c r="N17" s="9"/>
      <c r="O17" s="10">
        <f>IFERROR(SUM(L18:L32)/SUM(N18:N32)*100,0)</f>
        <v>0</v>
      </c>
    </row>
    <row r="18" spans="1:15" x14ac:dyDescent="0.35">
      <c r="A18" s="18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3">
        <f>COUNTIF(B18:K18,"Y")</f>
        <v>0</v>
      </c>
      <c r="M18" s="13">
        <f>COUNTIF(B18:K18,"N")</f>
        <v>0</v>
      </c>
      <c r="N18" s="14">
        <f>L18+M18</f>
        <v>0</v>
      </c>
      <c r="O18" s="15"/>
    </row>
    <row r="19" spans="1:15" x14ac:dyDescent="0.35">
      <c r="A19" s="18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3">
        <f t="shared" ref="L19:L36" si="3">COUNTIF(B19:K19,"Y")</f>
        <v>0</v>
      </c>
      <c r="M19" s="13">
        <f t="shared" ref="M19:M36" si="4">COUNTIF(B19:K19,"N")</f>
        <v>0</v>
      </c>
      <c r="N19" s="14">
        <f t="shared" ref="N19:N33" si="5">L19+M19</f>
        <v>0</v>
      </c>
      <c r="O19" s="15"/>
    </row>
    <row r="20" spans="1:15" x14ac:dyDescent="0.35">
      <c r="A20" s="18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3">
        <f t="shared" si="3"/>
        <v>0</v>
      </c>
      <c r="M20" s="13">
        <f t="shared" si="4"/>
        <v>0</v>
      </c>
      <c r="N20" s="14">
        <f t="shared" si="5"/>
        <v>0</v>
      </c>
      <c r="O20" s="15"/>
    </row>
    <row r="21" spans="1:15" x14ac:dyDescent="0.35">
      <c r="A21" s="18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3">
        <f t="shared" si="3"/>
        <v>0</v>
      </c>
      <c r="M21" s="13">
        <f t="shared" si="4"/>
        <v>0</v>
      </c>
      <c r="N21" s="14">
        <f t="shared" si="5"/>
        <v>0</v>
      </c>
      <c r="O21" s="15"/>
    </row>
    <row r="22" spans="1:15" x14ac:dyDescent="0.35">
      <c r="A22" s="18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3">
        <f t="shared" si="3"/>
        <v>0</v>
      </c>
      <c r="M22" s="13">
        <f t="shared" si="4"/>
        <v>0</v>
      </c>
      <c r="N22" s="14">
        <f t="shared" si="5"/>
        <v>0</v>
      </c>
      <c r="O22" s="15"/>
    </row>
    <row r="23" spans="1:15" x14ac:dyDescent="0.35">
      <c r="A23" s="18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3">
        <f t="shared" si="3"/>
        <v>0</v>
      </c>
      <c r="M23" s="13">
        <f t="shared" si="4"/>
        <v>0</v>
      </c>
      <c r="N23" s="14">
        <f t="shared" si="5"/>
        <v>0</v>
      </c>
      <c r="O23" s="15"/>
    </row>
    <row r="24" spans="1:15" x14ac:dyDescent="0.35">
      <c r="A24" s="18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3">
        <f t="shared" si="3"/>
        <v>0</v>
      </c>
      <c r="M24" s="13">
        <f t="shared" si="4"/>
        <v>0</v>
      </c>
      <c r="N24" s="14">
        <f t="shared" si="5"/>
        <v>0</v>
      </c>
      <c r="O24" s="15"/>
    </row>
    <row r="25" spans="1:15" x14ac:dyDescent="0.35">
      <c r="A25" s="18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3">
        <f t="shared" si="3"/>
        <v>0</v>
      </c>
      <c r="M25" s="13">
        <f t="shared" si="4"/>
        <v>0</v>
      </c>
      <c r="N25" s="14">
        <f t="shared" si="5"/>
        <v>0</v>
      </c>
      <c r="O25" s="15"/>
    </row>
    <row r="26" spans="1:15" ht="24" customHeight="1" x14ac:dyDescent="0.35">
      <c r="A26" s="18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3">
        <f t="shared" si="3"/>
        <v>0</v>
      </c>
      <c r="M26" s="13">
        <f t="shared" si="4"/>
        <v>0</v>
      </c>
      <c r="N26" s="14">
        <f t="shared" si="5"/>
        <v>0</v>
      </c>
      <c r="O26" s="15"/>
    </row>
    <row r="27" spans="1:15" x14ac:dyDescent="0.35">
      <c r="A27" s="18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3">
        <f t="shared" si="3"/>
        <v>0</v>
      </c>
      <c r="M27" s="13">
        <f t="shared" si="4"/>
        <v>0</v>
      </c>
      <c r="N27" s="14">
        <f t="shared" si="5"/>
        <v>0</v>
      </c>
      <c r="O27" s="15"/>
    </row>
    <row r="28" spans="1:15" x14ac:dyDescent="0.35">
      <c r="A28" s="18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3">
        <f t="shared" si="3"/>
        <v>0</v>
      </c>
      <c r="M28" s="13">
        <f t="shared" si="4"/>
        <v>0</v>
      </c>
      <c r="N28" s="14">
        <f t="shared" si="5"/>
        <v>0</v>
      </c>
      <c r="O28" s="15"/>
    </row>
    <row r="29" spans="1:15" x14ac:dyDescent="0.35">
      <c r="A29" s="18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3">
        <f t="shared" si="3"/>
        <v>0</v>
      </c>
      <c r="M29" s="13">
        <f t="shared" si="4"/>
        <v>0</v>
      </c>
      <c r="N29" s="14">
        <f t="shared" si="5"/>
        <v>0</v>
      </c>
      <c r="O29" s="15"/>
    </row>
    <row r="30" spans="1:15" x14ac:dyDescent="0.35">
      <c r="A30" s="18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3">
        <f t="shared" si="3"/>
        <v>0</v>
      </c>
      <c r="M30" s="13">
        <f t="shared" si="4"/>
        <v>0</v>
      </c>
      <c r="N30" s="14">
        <f t="shared" si="5"/>
        <v>0</v>
      </c>
      <c r="O30" s="15"/>
    </row>
    <row r="31" spans="1:15" x14ac:dyDescent="0.35">
      <c r="A31" s="18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3">
        <f t="shared" si="3"/>
        <v>0</v>
      </c>
      <c r="M31" s="13">
        <f t="shared" si="4"/>
        <v>0</v>
      </c>
      <c r="N31" s="14">
        <f t="shared" si="5"/>
        <v>0</v>
      </c>
      <c r="O31" s="15"/>
    </row>
    <row r="32" spans="1:15" ht="39" x14ac:dyDescent="0.35">
      <c r="A32" s="18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3">
        <f t="shared" si="3"/>
        <v>0</v>
      </c>
      <c r="M32" s="13">
        <f t="shared" si="4"/>
        <v>0</v>
      </c>
      <c r="N32" s="14">
        <f t="shared" si="5"/>
        <v>0</v>
      </c>
      <c r="O32" s="15"/>
    </row>
    <row r="33" spans="1:15" ht="52" x14ac:dyDescent="0.35">
      <c r="A33" s="18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3">
        <f t="shared" si="3"/>
        <v>0</v>
      </c>
      <c r="M33" s="13">
        <f t="shared" si="4"/>
        <v>0</v>
      </c>
      <c r="N33" s="14">
        <f t="shared" si="5"/>
        <v>0</v>
      </c>
      <c r="O33" s="13" t="s">
        <v>49</v>
      </c>
    </row>
    <row r="34" spans="1:15" x14ac:dyDescent="0.35">
      <c r="A34" s="19" t="s">
        <v>50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20"/>
      <c r="M34" s="20"/>
      <c r="N34" s="21"/>
      <c r="O34" s="22"/>
    </row>
    <row r="35" spans="1:15" x14ac:dyDescent="0.35">
      <c r="A35" s="11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3">
        <f t="shared" si="3"/>
        <v>0</v>
      </c>
      <c r="M35" s="13">
        <f t="shared" si="4"/>
        <v>0</v>
      </c>
      <c r="N35" s="14">
        <f>L35+M35</f>
        <v>0</v>
      </c>
      <c r="O35" s="13" t="s">
        <v>49</v>
      </c>
    </row>
    <row r="36" spans="1:15" x14ac:dyDescent="0.35">
      <c r="A36" s="11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3">
        <f t="shared" si="3"/>
        <v>0</v>
      </c>
      <c r="M36" s="13">
        <f t="shared" si="4"/>
        <v>0</v>
      </c>
      <c r="N36" s="14">
        <f>L36+M36</f>
        <v>0</v>
      </c>
      <c r="O36" s="13" t="s">
        <v>49</v>
      </c>
    </row>
    <row r="37" spans="1:15" x14ac:dyDescent="0.35">
      <c r="A37" s="19" t="s">
        <v>53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4"/>
      <c r="M37" s="24"/>
      <c r="N37" s="24"/>
      <c r="O37" s="24">
        <f>IFERROR((SUMIF(O38:O78,"&lt;&gt;N/A",L38:L78))/SUMIF(O38:O78,"&lt;&gt;N/A",N38:N78)*100,0)</f>
        <v>0</v>
      </c>
    </row>
    <row r="38" spans="1:15" ht="15" customHeight="1" x14ac:dyDescent="0.35">
      <c r="A38" s="11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3">
        <f>COUNTIF(B38:K38,"Y")</f>
        <v>0</v>
      </c>
      <c r="M38" s="13">
        <f>COUNTIF(B38:K38,"N")</f>
        <v>0</v>
      </c>
      <c r="N38" s="14">
        <f>L38+M38</f>
        <v>0</v>
      </c>
      <c r="O38" s="15"/>
    </row>
    <row r="39" spans="1:15" ht="15" customHeight="1" x14ac:dyDescent="0.35">
      <c r="A39" s="11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3">
        <f t="shared" ref="L39:L58" si="6">COUNTIF(B39:K39,"Y")</f>
        <v>0</v>
      </c>
      <c r="M39" s="13">
        <f t="shared" ref="M39:M58" si="7">COUNTIF(B39:K39,"N")</f>
        <v>0</v>
      </c>
      <c r="N39" s="14">
        <f t="shared" ref="N39:N58" si="8">L39+M39</f>
        <v>0</v>
      </c>
      <c r="O39" s="15"/>
    </row>
    <row r="40" spans="1:15" ht="15" customHeight="1" x14ac:dyDescent="0.35">
      <c r="A40" s="11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3">
        <f t="shared" si="6"/>
        <v>0</v>
      </c>
      <c r="M40" s="13">
        <f t="shared" si="7"/>
        <v>0</v>
      </c>
      <c r="N40" s="14">
        <f t="shared" si="8"/>
        <v>0</v>
      </c>
      <c r="O40" s="15"/>
    </row>
    <row r="41" spans="1:15" ht="15" customHeight="1" x14ac:dyDescent="0.35">
      <c r="A41" s="25" t="s">
        <v>57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13">
        <f t="shared" si="6"/>
        <v>0</v>
      </c>
      <c r="M41" s="13">
        <f t="shared" si="7"/>
        <v>0</v>
      </c>
      <c r="N41" s="14">
        <f t="shared" si="8"/>
        <v>0</v>
      </c>
      <c r="O41" s="13" t="s">
        <v>49</v>
      </c>
    </row>
    <row r="42" spans="1:15" ht="15" customHeight="1" x14ac:dyDescent="0.35">
      <c r="A42" s="25" t="s">
        <v>58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13">
        <f t="shared" si="6"/>
        <v>0</v>
      </c>
      <c r="M42" s="13">
        <f t="shared" si="7"/>
        <v>0</v>
      </c>
      <c r="N42" s="14">
        <f t="shared" si="8"/>
        <v>0</v>
      </c>
      <c r="O42" s="13" t="s">
        <v>49</v>
      </c>
    </row>
    <row r="43" spans="1:15" ht="52.5" customHeight="1" x14ac:dyDescent="0.35">
      <c r="A43" s="11" t="s">
        <v>59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3">
        <f t="shared" si="6"/>
        <v>0</v>
      </c>
      <c r="M43" s="13">
        <f t="shared" si="7"/>
        <v>0</v>
      </c>
      <c r="N43" s="14">
        <f t="shared" si="8"/>
        <v>0</v>
      </c>
      <c r="O43" s="15"/>
    </row>
    <row r="44" spans="1:15" ht="39.75" customHeight="1" x14ac:dyDescent="0.35">
      <c r="A44" s="11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3">
        <f t="shared" si="6"/>
        <v>0</v>
      </c>
      <c r="M44" s="13">
        <f t="shared" si="7"/>
        <v>0</v>
      </c>
      <c r="N44" s="14">
        <f t="shared" si="8"/>
        <v>0</v>
      </c>
      <c r="O44" s="15"/>
    </row>
    <row r="45" spans="1:15" ht="24" customHeight="1" x14ac:dyDescent="0.35">
      <c r="A45" s="28" t="s">
        <v>61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3">
        <f t="shared" si="6"/>
        <v>0</v>
      </c>
      <c r="M45" s="13">
        <f t="shared" si="7"/>
        <v>0</v>
      </c>
      <c r="N45" s="14">
        <f t="shared" si="8"/>
        <v>0</v>
      </c>
      <c r="O45" s="15"/>
    </row>
    <row r="46" spans="1:15" ht="15" customHeight="1" x14ac:dyDescent="0.35">
      <c r="A46" s="11" t="s">
        <v>62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3">
        <f t="shared" si="6"/>
        <v>0</v>
      </c>
      <c r="M46" s="13">
        <f t="shared" si="7"/>
        <v>0</v>
      </c>
      <c r="N46" s="14">
        <f t="shared" si="8"/>
        <v>0</v>
      </c>
      <c r="O46" s="15"/>
    </row>
    <row r="47" spans="1:15" ht="15" customHeight="1" x14ac:dyDescent="0.35">
      <c r="A47" s="29" t="s">
        <v>63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3">
        <f t="shared" si="6"/>
        <v>0</v>
      </c>
      <c r="M47" s="13">
        <f t="shared" si="7"/>
        <v>0</v>
      </c>
      <c r="N47" s="14">
        <f t="shared" si="8"/>
        <v>0</v>
      </c>
      <c r="O47" s="13" t="s">
        <v>49</v>
      </c>
    </row>
    <row r="48" spans="1:15" ht="15" customHeight="1" x14ac:dyDescent="0.35">
      <c r="A48" s="29" t="s">
        <v>64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3">
        <f t="shared" si="6"/>
        <v>0</v>
      </c>
      <c r="M48" s="13">
        <f t="shared" si="7"/>
        <v>0</v>
      </c>
      <c r="N48" s="14">
        <f t="shared" si="8"/>
        <v>0</v>
      </c>
      <c r="O48" s="13" t="s">
        <v>49</v>
      </c>
    </row>
    <row r="49" spans="1:15" ht="27" customHeight="1" x14ac:dyDescent="0.35">
      <c r="A49" s="29" t="s">
        <v>65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3">
        <f t="shared" si="6"/>
        <v>0</v>
      </c>
      <c r="M49" s="13">
        <f t="shared" si="7"/>
        <v>0</v>
      </c>
      <c r="N49" s="14">
        <f t="shared" si="8"/>
        <v>0</v>
      </c>
      <c r="O49" s="13" t="s">
        <v>49</v>
      </c>
    </row>
    <row r="50" spans="1:15" ht="67.5" customHeight="1" x14ac:dyDescent="0.35">
      <c r="A50" s="11" t="s">
        <v>66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3">
        <f t="shared" si="6"/>
        <v>0</v>
      </c>
      <c r="M50" s="13">
        <f t="shared" si="7"/>
        <v>0</v>
      </c>
      <c r="N50" s="14">
        <f t="shared" si="8"/>
        <v>0</v>
      </c>
      <c r="O50" s="15"/>
    </row>
    <row r="51" spans="1:15" ht="51" customHeight="1" x14ac:dyDescent="0.35">
      <c r="A51" s="11" t="s">
        <v>67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3">
        <f t="shared" si="6"/>
        <v>0</v>
      </c>
      <c r="M51" s="13">
        <f t="shared" si="7"/>
        <v>0</v>
      </c>
      <c r="N51" s="14">
        <f t="shared" si="8"/>
        <v>0</v>
      </c>
      <c r="O51" s="13" t="s">
        <v>49</v>
      </c>
    </row>
    <row r="52" spans="1:15" ht="30" customHeight="1" x14ac:dyDescent="0.35">
      <c r="A52" s="11" t="s">
        <v>68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3">
        <f t="shared" si="6"/>
        <v>0</v>
      </c>
      <c r="M52" s="13">
        <f t="shared" si="7"/>
        <v>0</v>
      </c>
      <c r="N52" s="14">
        <f t="shared" si="8"/>
        <v>0</v>
      </c>
      <c r="O52" s="15"/>
    </row>
    <row r="53" spans="1:15" ht="30.75" customHeight="1" x14ac:dyDescent="0.35">
      <c r="A53" s="11" t="s">
        <v>69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3">
        <f t="shared" si="6"/>
        <v>0</v>
      </c>
      <c r="M53" s="13">
        <f t="shared" si="7"/>
        <v>0</v>
      </c>
      <c r="N53" s="14">
        <f t="shared" si="8"/>
        <v>0</v>
      </c>
      <c r="O53" s="15"/>
    </row>
    <row r="54" spans="1:15" ht="28.5" customHeight="1" x14ac:dyDescent="0.35">
      <c r="A54" s="11" t="s">
        <v>70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3">
        <f t="shared" si="6"/>
        <v>0</v>
      </c>
      <c r="M54" s="13">
        <f t="shared" si="7"/>
        <v>0</v>
      </c>
      <c r="N54" s="14">
        <f t="shared" si="8"/>
        <v>0</v>
      </c>
      <c r="O54" s="15"/>
    </row>
    <row r="55" spans="1:15" ht="24.75" customHeight="1" x14ac:dyDescent="0.35">
      <c r="A55" s="11" t="s">
        <v>71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3"/>
      <c r="M55" s="13"/>
      <c r="N55" s="14"/>
      <c r="O55" s="15"/>
    </row>
    <row r="56" spans="1:15" ht="27.75" customHeight="1" x14ac:dyDescent="0.35">
      <c r="A56" s="11" t="s">
        <v>72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3"/>
      <c r="M56" s="13"/>
      <c r="N56" s="14"/>
      <c r="O56" s="15"/>
    </row>
    <row r="57" spans="1:15" ht="42.75" customHeight="1" x14ac:dyDescent="0.35">
      <c r="A57" s="11" t="s">
        <v>73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3">
        <f t="shared" si="6"/>
        <v>0</v>
      </c>
      <c r="M57" s="13">
        <f t="shared" si="7"/>
        <v>0</v>
      </c>
      <c r="N57" s="14">
        <f t="shared" si="8"/>
        <v>0</v>
      </c>
      <c r="O57" s="15"/>
    </row>
    <row r="58" spans="1:15" ht="15" customHeight="1" x14ac:dyDescent="0.35">
      <c r="A58" s="19" t="s">
        <v>74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20">
        <f t="shared" si="6"/>
        <v>0</v>
      </c>
      <c r="M58" s="20">
        <f t="shared" si="7"/>
        <v>0</v>
      </c>
      <c r="N58" s="21">
        <f t="shared" si="8"/>
        <v>0</v>
      </c>
      <c r="O58" s="20" t="s">
        <v>49</v>
      </c>
    </row>
    <row r="59" spans="1:15" ht="36.75" customHeight="1" x14ac:dyDescent="0.35">
      <c r="A59" s="11" t="s">
        <v>75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3">
        <v>0</v>
      </c>
      <c r="M59" s="13">
        <v>0</v>
      </c>
      <c r="N59" s="14">
        <v>0</v>
      </c>
      <c r="O59" s="15"/>
    </row>
    <row r="60" spans="1:15" ht="36.75" customHeight="1" x14ac:dyDescent="0.35">
      <c r="A60" s="31" t="s">
        <v>76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3">
        <v>0</v>
      </c>
      <c r="M60" s="13">
        <v>0</v>
      </c>
      <c r="N60" s="14">
        <v>0</v>
      </c>
      <c r="O60" s="15"/>
    </row>
    <row r="61" spans="1:15" ht="42" customHeight="1" x14ac:dyDescent="0.35">
      <c r="A61" s="11" t="s">
        <v>77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3">
        <v>0</v>
      </c>
      <c r="M61" s="13">
        <v>0</v>
      </c>
      <c r="N61" s="14">
        <v>0</v>
      </c>
      <c r="O61" s="15"/>
    </row>
    <row r="62" spans="1:15" ht="31.5" customHeight="1" x14ac:dyDescent="0.35">
      <c r="A62" s="11" t="s">
        <v>78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32">
        <v>0</v>
      </c>
      <c r="M62" s="32">
        <v>0</v>
      </c>
      <c r="N62" s="14">
        <v>0</v>
      </c>
      <c r="O62" s="33"/>
    </row>
    <row r="63" spans="1:15" ht="26.25" customHeight="1" x14ac:dyDescent="0.35">
      <c r="A63" s="11" t="s">
        <v>79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3">
        <v>0</v>
      </c>
      <c r="M63" s="13">
        <v>0</v>
      </c>
      <c r="N63" s="14">
        <v>0</v>
      </c>
      <c r="O63" s="15"/>
    </row>
    <row r="64" spans="1:15" ht="19.5" customHeight="1" x14ac:dyDescent="0.35">
      <c r="A64" s="34" t="s">
        <v>80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3">
        <v>0</v>
      </c>
      <c r="M64" s="13">
        <v>0</v>
      </c>
      <c r="N64" s="14">
        <v>0</v>
      </c>
      <c r="O64" s="15"/>
    </row>
    <row r="65" spans="1:15" ht="19.5" customHeight="1" x14ac:dyDescent="0.35">
      <c r="A65" s="19" t="s">
        <v>81</v>
      </c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24">
        <v>0</v>
      </c>
      <c r="M65" s="24">
        <v>0</v>
      </c>
      <c r="N65" s="24">
        <v>0</v>
      </c>
      <c r="O65" s="35"/>
    </row>
    <row r="66" spans="1:15" ht="36.75" customHeight="1" x14ac:dyDescent="0.35">
      <c r="A66" s="11" t="s">
        <v>82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3">
        <v>0</v>
      </c>
      <c r="M66" s="13">
        <v>0</v>
      </c>
      <c r="N66" s="14">
        <v>0</v>
      </c>
      <c r="O66" s="15"/>
    </row>
    <row r="67" spans="1:15" ht="15" customHeight="1" x14ac:dyDescent="0.35">
      <c r="A67" s="19" t="s">
        <v>83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24">
        <v>0</v>
      </c>
      <c r="M67" s="24">
        <v>0</v>
      </c>
      <c r="N67" s="24">
        <v>0</v>
      </c>
      <c r="O67" s="35"/>
    </row>
    <row r="68" spans="1:15" ht="15" customHeight="1" x14ac:dyDescent="0.35">
      <c r="A68" s="36" t="s">
        <v>84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3">
        <f t="shared" ref="L68:L78" si="9">COUNTIF(B68:K68,"Y")</f>
        <v>0</v>
      </c>
      <c r="M68" s="13">
        <f t="shared" ref="M68:M78" si="10">COUNTIF(B68:K68,"N")</f>
        <v>0</v>
      </c>
      <c r="N68" s="14">
        <f t="shared" ref="N68:N78" si="11">L68+M68</f>
        <v>0</v>
      </c>
      <c r="O68" s="15"/>
    </row>
    <row r="69" spans="1:15" ht="15" customHeight="1" x14ac:dyDescent="0.35">
      <c r="A69" s="11" t="s">
        <v>85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3">
        <f t="shared" si="9"/>
        <v>0</v>
      </c>
      <c r="M69" s="13">
        <f t="shared" si="10"/>
        <v>0</v>
      </c>
      <c r="N69" s="14">
        <f t="shared" si="11"/>
        <v>0</v>
      </c>
      <c r="O69" s="15"/>
    </row>
    <row r="70" spans="1:15" ht="15" customHeight="1" x14ac:dyDescent="0.35">
      <c r="A70" s="11" t="s">
        <v>86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3">
        <f t="shared" si="9"/>
        <v>0</v>
      </c>
      <c r="M70" s="13">
        <f t="shared" si="10"/>
        <v>0</v>
      </c>
      <c r="N70" s="14">
        <f t="shared" si="11"/>
        <v>0</v>
      </c>
      <c r="O70" s="15"/>
    </row>
    <row r="71" spans="1:15" ht="15" customHeight="1" x14ac:dyDescent="0.35">
      <c r="A71" s="11" t="s">
        <v>87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3">
        <f t="shared" si="9"/>
        <v>0</v>
      </c>
      <c r="M71" s="13">
        <f t="shared" si="10"/>
        <v>0</v>
      </c>
      <c r="N71" s="14">
        <f t="shared" si="11"/>
        <v>0</v>
      </c>
      <c r="O71" s="15"/>
    </row>
    <row r="72" spans="1:15" ht="15" customHeight="1" x14ac:dyDescent="0.35">
      <c r="A72" s="11" t="s">
        <v>88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3">
        <f t="shared" si="9"/>
        <v>0</v>
      </c>
      <c r="M72" s="13">
        <f t="shared" si="10"/>
        <v>0</v>
      </c>
      <c r="N72" s="14">
        <f t="shared" si="11"/>
        <v>0</v>
      </c>
      <c r="O72" s="15"/>
    </row>
    <row r="73" spans="1:15" ht="15" customHeight="1" x14ac:dyDescent="0.35">
      <c r="A73" s="11" t="s">
        <v>89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3">
        <f t="shared" si="9"/>
        <v>0</v>
      </c>
      <c r="M73" s="13">
        <f t="shared" si="10"/>
        <v>0</v>
      </c>
      <c r="N73" s="14">
        <f t="shared" si="11"/>
        <v>0</v>
      </c>
      <c r="O73" s="15"/>
    </row>
    <row r="74" spans="1:15" ht="15" customHeight="1" x14ac:dyDescent="0.35">
      <c r="A74" s="11" t="s">
        <v>90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3">
        <f t="shared" si="9"/>
        <v>0</v>
      </c>
      <c r="M74" s="13">
        <f t="shared" si="10"/>
        <v>0</v>
      </c>
      <c r="N74" s="14">
        <f t="shared" si="11"/>
        <v>0</v>
      </c>
      <c r="O74" s="15"/>
    </row>
    <row r="75" spans="1:15" ht="15" customHeight="1" x14ac:dyDescent="0.35">
      <c r="A75" s="11" t="s">
        <v>91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3">
        <f t="shared" si="9"/>
        <v>0</v>
      </c>
      <c r="M75" s="13">
        <f t="shared" si="10"/>
        <v>0</v>
      </c>
      <c r="N75" s="14">
        <f t="shared" si="11"/>
        <v>0</v>
      </c>
      <c r="O75" s="15"/>
    </row>
    <row r="76" spans="1:15" ht="15" customHeight="1" x14ac:dyDescent="0.35">
      <c r="A76" s="11" t="s">
        <v>92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3">
        <f t="shared" si="9"/>
        <v>0</v>
      </c>
      <c r="M76" s="13">
        <f t="shared" si="10"/>
        <v>0</v>
      </c>
      <c r="N76" s="14">
        <f t="shared" si="11"/>
        <v>0</v>
      </c>
      <c r="O76" s="15"/>
    </row>
    <row r="77" spans="1:15" ht="15" customHeight="1" x14ac:dyDescent="0.35">
      <c r="A77" s="11" t="s">
        <v>93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3">
        <f t="shared" si="9"/>
        <v>0</v>
      </c>
      <c r="M77" s="13">
        <f t="shared" si="10"/>
        <v>0</v>
      </c>
      <c r="N77" s="14">
        <f t="shared" si="11"/>
        <v>0</v>
      </c>
      <c r="O77" s="15"/>
    </row>
    <row r="78" spans="1:15" ht="27" customHeight="1" x14ac:dyDescent="0.35">
      <c r="A78" s="12" t="s">
        <v>94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3">
        <f t="shared" si="9"/>
        <v>0</v>
      </c>
      <c r="M78" s="13">
        <f t="shared" si="10"/>
        <v>0</v>
      </c>
      <c r="N78" s="14">
        <f t="shared" si="11"/>
        <v>0</v>
      </c>
      <c r="O78" s="15"/>
    </row>
    <row r="79" spans="1:15" ht="15" customHeight="1" x14ac:dyDescent="0.35">
      <c r="A79" s="19" t="s">
        <v>95</v>
      </c>
      <c r="B79" s="37"/>
      <c r="C79" s="38"/>
      <c r="D79" s="37"/>
      <c r="E79" s="37"/>
      <c r="F79" s="37"/>
      <c r="G79" s="37"/>
      <c r="H79" s="37"/>
      <c r="I79" s="37"/>
      <c r="J79" s="39"/>
      <c r="K79" s="39"/>
      <c r="L79" s="24"/>
      <c r="M79" s="24"/>
      <c r="N79" s="24"/>
      <c r="O79" s="24">
        <f>IFERROR((SUMIF(O80:O148,"&lt;&gt;N/A",L80:L148))/SUMIF(O80:O148,"&lt;&gt;N/A",N80:N148)*100,0)</f>
        <v>0</v>
      </c>
    </row>
    <row r="80" spans="1:15" x14ac:dyDescent="0.35">
      <c r="A80" s="40" t="s">
        <v>96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3">
        <f t="shared" ref="L80:L94" si="12">COUNTIF(B80:K80,"Y")</f>
        <v>0</v>
      </c>
      <c r="M80" s="13">
        <f t="shared" ref="M80:M94" si="13">COUNTIF(B80:K80,"N")</f>
        <v>0</v>
      </c>
      <c r="N80" s="14">
        <f t="shared" ref="N80:N94" si="14">L80+M80</f>
        <v>0</v>
      </c>
      <c r="O80" s="15"/>
    </row>
    <row r="81" spans="1:22" x14ac:dyDescent="0.35">
      <c r="A81" s="40" t="s">
        <v>97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3">
        <f t="shared" si="12"/>
        <v>0</v>
      </c>
      <c r="M81" s="13">
        <f t="shared" si="13"/>
        <v>0</v>
      </c>
      <c r="N81" s="14">
        <f t="shared" si="14"/>
        <v>0</v>
      </c>
      <c r="O81" s="15"/>
    </row>
    <row r="82" spans="1:22" x14ac:dyDescent="0.35">
      <c r="A82" s="40" t="s">
        <v>98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3">
        <f t="shared" si="12"/>
        <v>0</v>
      </c>
      <c r="M82" s="13">
        <f t="shared" si="13"/>
        <v>0</v>
      </c>
      <c r="N82" s="14">
        <f t="shared" si="14"/>
        <v>0</v>
      </c>
      <c r="O82" s="15"/>
    </row>
    <row r="83" spans="1:22" x14ac:dyDescent="0.35">
      <c r="A83" s="40" t="s">
        <v>99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3">
        <f t="shared" si="12"/>
        <v>0</v>
      </c>
      <c r="M83" s="13">
        <f t="shared" si="13"/>
        <v>0</v>
      </c>
      <c r="N83" s="14">
        <f t="shared" si="14"/>
        <v>0</v>
      </c>
      <c r="O83" s="15"/>
    </row>
    <row r="84" spans="1:22" s="42" customFormat="1" ht="13" x14ac:dyDescent="0.3">
      <c r="A84" s="40" t="s">
        <v>100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3">
        <f t="shared" si="12"/>
        <v>0</v>
      </c>
      <c r="M84" s="13">
        <f t="shared" si="13"/>
        <v>0</v>
      </c>
      <c r="N84" s="14">
        <f t="shared" si="14"/>
        <v>0</v>
      </c>
      <c r="O84" s="41"/>
    </row>
    <row r="85" spans="1:22" s="42" customFormat="1" ht="13" x14ac:dyDescent="0.3">
      <c r="A85" s="40" t="s">
        <v>101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3">
        <f t="shared" si="12"/>
        <v>0</v>
      </c>
      <c r="M85" s="13">
        <f t="shared" si="13"/>
        <v>0</v>
      </c>
      <c r="N85" s="14">
        <f t="shared" si="14"/>
        <v>0</v>
      </c>
      <c r="O85" s="41"/>
    </row>
    <row r="86" spans="1:22" s="42" customFormat="1" ht="13" x14ac:dyDescent="0.3">
      <c r="A86" s="43" t="s">
        <v>102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13">
        <f t="shared" si="12"/>
        <v>0</v>
      </c>
      <c r="M86" s="13">
        <f t="shared" si="13"/>
        <v>0</v>
      </c>
      <c r="N86" s="14">
        <f t="shared" si="14"/>
        <v>0</v>
      </c>
      <c r="O86" s="45" t="s">
        <v>49</v>
      </c>
    </row>
    <row r="87" spans="1:22" s="42" customFormat="1" ht="13" x14ac:dyDescent="0.3">
      <c r="A87" s="43" t="s">
        <v>103</v>
      </c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13">
        <f t="shared" si="12"/>
        <v>0</v>
      </c>
      <c r="M87" s="13">
        <f t="shared" si="13"/>
        <v>0</v>
      </c>
      <c r="N87" s="14">
        <f t="shared" si="14"/>
        <v>0</v>
      </c>
      <c r="O87" s="45" t="s">
        <v>49</v>
      </c>
    </row>
    <row r="88" spans="1:22" s="42" customFormat="1" ht="13" x14ac:dyDescent="0.3">
      <c r="A88" s="40" t="s">
        <v>104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3">
        <f t="shared" si="12"/>
        <v>0</v>
      </c>
      <c r="M88" s="13">
        <f t="shared" si="13"/>
        <v>0</v>
      </c>
      <c r="N88" s="14">
        <f t="shared" si="14"/>
        <v>0</v>
      </c>
      <c r="O88" s="45" t="s">
        <v>49</v>
      </c>
    </row>
    <row r="89" spans="1:22" s="42" customFormat="1" ht="18" customHeight="1" x14ac:dyDescent="0.3">
      <c r="A89" s="40" t="s">
        <v>105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3">
        <f t="shared" si="12"/>
        <v>0</v>
      </c>
      <c r="M89" s="13">
        <f t="shared" si="13"/>
        <v>0</v>
      </c>
      <c r="N89" s="14">
        <f t="shared" si="14"/>
        <v>0</v>
      </c>
      <c r="O89" s="41"/>
    </row>
    <row r="90" spans="1:22" s="42" customFormat="1" ht="30" customHeight="1" x14ac:dyDescent="0.3">
      <c r="A90" s="40" t="s">
        <v>106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3">
        <f t="shared" si="12"/>
        <v>0</v>
      </c>
      <c r="M90" s="13">
        <f t="shared" si="13"/>
        <v>0</v>
      </c>
      <c r="N90" s="14">
        <f t="shared" si="14"/>
        <v>0</v>
      </c>
      <c r="O90" s="41"/>
    </row>
    <row r="91" spans="1:22" s="42" customFormat="1" ht="17.25" customHeight="1" x14ac:dyDescent="0.3">
      <c r="A91" s="40" t="s">
        <v>107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3">
        <f t="shared" si="12"/>
        <v>0</v>
      </c>
      <c r="M91" s="13">
        <f t="shared" si="13"/>
        <v>0</v>
      </c>
      <c r="N91" s="14">
        <f t="shared" si="14"/>
        <v>0</v>
      </c>
      <c r="O91" s="41"/>
    </row>
    <row r="92" spans="1:22" s="42" customFormat="1" ht="18.75" customHeight="1" x14ac:dyDescent="0.3">
      <c r="A92" s="40" t="s">
        <v>108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3">
        <f t="shared" si="12"/>
        <v>0</v>
      </c>
      <c r="M92" s="13">
        <f t="shared" si="13"/>
        <v>0</v>
      </c>
      <c r="N92" s="14">
        <f t="shared" si="14"/>
        <v>0</v>
      </c>
      <c r="O92" s="41"/>
    </row>
    <row r="93" spans="1:22" s="42" customFormat="1" ht="30.75" customHeight="1" x14ac:dyDescent="0.3">
      <c r="A93" s="40" t="s">
        <v>109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3">
        <f t="shared" si="12"/>
        <v>0</v>
      </c>
      <c r="M93" s="13">
        <f t="shared" si="13"/>
        <v>0</v>
      </c>
      <c r="N93" s="14">
        <f t="shared" si="14"/>
        <v>0</v>
      </c>
      <c r="O93" s="41"/>
    </row>
    <row r="94" spans="1:22" s="42" customFormat="1" ht="29.25" customHeight="1" x14ac:dyDescent="0.3">
      <c r="A94" s="40" t="s">
        <v>110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3">
        <f t="shared" si="12"/>
        <v>0</v>
      </c>
      <c r="M94" s="13">
        <f t="shared" si="13"/>
        <v>0</v>
      </c>
      <c r="N94" s="14">
        <f t="shared" si="14"/>
        <v>0</v>
      </c>
      <c r="O94" s="41"/>
    </row>
    <row r="95" spans="1:22" s="48" customFormat="1" ht="18" customHeight="1" x14ac:dyDescent="0.35">
      <c r="A95" s="47" t="s">
        <v>111</v>
      </c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20"/>
      <c r="M95" s="20"/>
      <c r="N95" s="21"/>
      <c r="O95" s="22"/>
      <c r="P95"/>
      <c r="Q95"/>
      <c r="R95"/>
      <c r="S95"/>
      <c r="T95"/>
      <c r="U95"/>
      <c r="V95"/>
    </row>
    <row r="96" spans="1:22" ht="30.75" customHeight="1" x14ac:dyDescent="0.35">
      <c r="A96" s="40" t="s">
        <v>112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3">
        <f t="shared" ref="L96:L130" si="15">COUNTIF(B96:K96,"Y")</f>
        <v>0</v>
      </c>
      <c r="M96" s="13">
        <f t="shared" ref="M96:M130" si="16">COUNTIF(B96:K96,"N")</f>
        <v>0</v>
      </c>
      <c r="N96" s="14">
        <f t="shared" ref="N96:N130" si="17">L96+M96</f>
        <v>0</v>
      </c>
      <c r="O96" s="15"/>
    </row>
    <row r="97" spans="1:15" ht="17.25" customHeight="1" x14ac:dyDescent="0.35">
      <c r="A97" s="40" t="s">
        <v>113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3">
        <f t="shared" si="15"/>
        <v>0</v>
      </c>
      <c r="M97" s="13">
        <f t="shared" si="16"/>
        <v>0</v>
      </c>
      <c r="N97" s="14">
        <f t="shared" si="17"/>
        <v>0</v>
      </c>
      <c r="O97" s="15"/>
    </row>
    <row r="98" spans="1:15" ht="28.5" customHeight="1" x14ac:dyDescent="0.35">
      <c r="A98" s="40" t="s">
        <v>114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3">
        <f t="shared" si="15"/>
        <v>0</v>
      </c>
      <c r="M98" s="13">
        <f t="shared" si="16"/>
        <v>0</v>
      </c>
      <c r="N98" s="14">
        <f t="shared" si="17"/>
        <v>0</v>
      </c>
      <c r="O98" s="15"/>
    </row>
    <row r="99" spans="1:15" ht="40.5" customHeight="1" x14ac:dyDescent="0.35">
      <c r="A99" s="40" t="s">
        <v>115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3">
        <f t="shared" si="15"/>
        <v>0</v>
      </c>
      <c r="M99" s="13">
        <f t="shared" si="16"/>
        <v>0</v>
      </c>
      <c r="N99" s="14">
        <f t="shared" si="17"/>
        <v>0</v>
      </c>
      <c r="O99" s="15"/>
    </row>
    <row r="100" spans="1:15" ht="29.25" customHeight="1" x14ac:dyDescent="0.35">
      <c r="A100" s="40" t="s">
        <v>116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3">
        <f t="shared" si="15"/>
        <v>0</v>
      </c>
      <c r="M100" s="13">
        <f t="shared" si="16"/>
        <v>0</v>
      </c>
      <c r="N100" s="14">
        <f t="shared" si="17"/>
        <v>0</v>
      </c>
      <c r="O100" s="15"/>
    </row>
    <row r="101" spans="1:15" ht="29.25" customHeight="1" x14ac:dyDescent="0.35">
      <c r="A101" s="40" t="s">
        <v>117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3">
        <f t="shared" si="15"/>
        <v>0</v>
      </c>
      <c r="M101" s="13">
        <f t="shared" si="16"/>
        <v>0</v>
      </c>
      <c r="N101" s="14">
        <f t="shared" si="17"/>
        <v>0</v>
      </c>
      <c r="O101" s="15"/>
    </row>
    <row r="102" spans="1:15" ht="18" customHeight="1" x14ac:dyDescent="0.35">
      <c r="A102" s="40" t="s">
        <v>118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3">
        <f t="shared" si="15"/>
        <v>0</v>
      </c>
      <c r="M102" s="13">
        <f t="shared" si="16"/>
        <v>0</v>
      </c>
      <c r="N102" s="14">
        <f t="shared" si="17"/>
        <v>0</v>
      </c>
      <c r="O102" s="15"/>
    </row>
    <row r="103" spans="1:15" ht="28.5" customHeight="1" x14ac:dyDescent="0.35">
      <c r="A103" s="40" t="s">
        <v>119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3">
        <f t="shared" si="15"/>
        <v>0</v>
      </c>
      <c r="M103" s="13">
        <f t="shared" si="16"/>
        <v>0</v>
      </c>
      <c r="N103" s="14">
        <f t="shared" si="17"/>
        <v>0</v>
      </c>
      <c r="O103" s="13" t="s">
        <v>49</v>
      </c>
    </row>
    <row r="104" spans="1:15" x14ac:dyDescent="0.35">
      <c r="A104" s="11" t="s">
        <v>120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3">
        <f t="shared" si="15"/>
        <v>0</v>
      </c>
      <c r="M104" s="13">
        <f t="shared" si="16"/>
        <v>0</v>
      </c>
      <c r="N104" s="14">
        <f t="shared" si="17"/>
        <v>0</v>
      </c>
      <c r="O104" s="13" t="s">
        <v>49</v>
      </c>
    </row>
    <row r="105" spans="1:15" x14ac:dyDescent="0.35">
      <c r="A105" s="11" t="s">
        <v>121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3">
        <f t="shared" si="15"/>
        <v>0</v>
      </c>
      <c r="M105" s="13">
        <f t="shared" si="16"/>
        <v>0</v>
      </c>
      <c r="N105" s="14">
        <f t="shared" si="17"/>
        <v>0</v>
      </c>
      <c r="O105" s="13" t="s">
        <v>49</v>
      </c>
    </row>
    <row r="106" spans="1:15" x14ac:dyDescent="0.35">
      <c r="A106" s="11" t="s">
        <v>122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3">
        <f t="shared" si="15"/>
        <v>0</v>
      </c>
      <c r="M106" s="13">
        <f t="shared" si="16"/>
        <v>0</v>
      </c>
      <c r="N106" s="14">
        <f t="shared" si="17"/>
        <v>0</v>
      </c>
      <c r="O106" s="13" t="s">
        <v>49</v>
      </c>
    </row>
    <row r="107" spans="1:15" ht="26" x14ac:dyDescent="0.35">
      <c r="A107" s="11" t="s">
        <v>123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3">
        <f t="shared" si="15"/>
        <v>0</v>
      </c>
      <c r="M107" s="13">
        <f t="shared" si="16"/>
        <v>0</v>
      </c>
      <c r="N107" s="14">
        <f t="shared" si="17"/>
        <v>0</v>
      </c>
      <c r="O107" s="13" t="s">
        <v>49</v>
      </c>
    </row>
    <row r="108" spans="1:15" x14ac:dyDescent="0.35">
      <c r="A108" s="11" t="s">
        <v>124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3">
        <f t="shared" si="15"/>
        <v>0</v>
      </c>
      <c r="M108" s="13">
        <f t="shared" si="16"/>
        <v>0</v>
      </c>
      <c r="N108" s="14">
        <f t="shared" si="17"/>
        <v>0</v>
      </c>
      <c r="O108" s="13" t="s">
        <v>49</v>
      </c>
    </row>
    <row r="109" spans="1:15" ht="26" x14ac:dyDescent="0.35">
      <c r="A109" s="11" t="s">
        <v>125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3">
        <f t="shared" si="15"/>
        <v>0</v>
      </c>
      <c r="M109" s="13">
        <f t="shared" si="16"/>
        <v>0</v>
      </c>
      <c r="N109" s="14">
        <f t="shared" si="17"/>
        <v>0</v>
      </c>
      <c r="O109" s="13" t="s">
        <v>49</v>
      </c>
    </row>
    <row r="110" spans="1:15" ht="39.75" customHeight="1" x14ac:dyDescent="0.35">
      <c r="A110" s="11" t="s">
        <v>126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3">
        <f t="shared" si="15"/>
        <v>0</v>
      </c>
      <c r="M110" s="13">
        <f t="shared" si="16"/>
        <v>0</v>
      </c>
      <c r="N110" s="14">
        <f t="shared" si="17"/>
        <v>0</v>
      </c>
      <c r="O110" s="13" t="s">
        <v>49</v>
      </c>
    </row>
    <row r="111" spans="1:15" x14ac:dyDescent="0.35">
      <c r="A111" s="11" t="s">
        <v>127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3">
        <f t="shared" si="15"/>
        <v>0</v>
      </c>
      <c r="M111" s="13">
        <f t="shared" si="16"/>
        <v>0</v>
      </c>
      <c r="N111" s="14">
        <f t="shared" si="17"/>
        <v>0</v>
      </c>
      <c r="O111" s="15"/>
    </row>
    <row r="112" spans="1:15" ht="17.25" customHeight="1" x14ac:dyDescent="0.35">
      <c r="A112" s="11" t="s">
        <v>128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3">
        <f t="shared" si="15"/>
        <v>0</v>
      </c>
      <c r="M112" s="13">
        <f t="shared" si="16"/>
        <v>0</v>
      </c>
      <c r="N112" s="14">
        <f t="shared" si="17"/>
        <v>0</v>
      </c>
      <c r="O112" s="15"/>
    </row>
    <row r="113" spans="1:15" ht="27.75" customHeight="1" x14ac:dyDescent="0.35">
      <c r="A113" s="11" t="s">
        <v>129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3">
        <f t="shared" si="15"/>
        <v>0</v>
      </c>
      <c r="M113" s="13">
        <f t="shared" si="16"/>
        <v>0</v>
      </c>
      <c r="N113" s="14">
        <f t="shared" si="17"/>
        <v>0</v>
      </c>
      <c r="O113" s="15"/>
    </row>
    <row r="114" spans="1:15" x14ac:dyDescent="0.35">
      <c r="A114" s="11" t="s">
        <v>130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3">
        <f t="shared" si="15"/>
        <v>0</v>
      </c>
      <c r="M114" s="13">
        <f t="shared" si="16"/>
        <v>0</v>
      </c>
      <c r="N114" s="14">
        <f t="shared" si="17"/>
        <v>0</v>
      </c>
      <c r="O114" s="15"/>
    </row>
    <row r="115" spans="1:15" ht="28.5" customHeight="1" x14ac:dyDescent="0.35">
      <c r="A115" s="11" t="s">
        <v>131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3">
        <f t="shared" si="15"/>
        <v>0</v>
      </c>
      <c r="M115" s="13">
        <f t="shared" si="16"/>
        <v>0</v>
      </c>
      <c r="N115" s="14">
        <f t="shared" si="17"/>
        <v>0</v>
      </c>
      <c r="O115" s="15"/>
    </row>
    <row r="116" spans="1:15" ht="28.5" customHeight="1" x14ac:dyDescent="0.35">
      <c r="A116" s="11" t="s">
        <v>132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3">
        <f t="shared" si="15"/>
        <v>0</v>
      </c>
      <c r="M116" s="13">
        <f t="shared" si="16"/>
        <v>0</v>
      </c>
      <c r="N116" s="14">
        <f t="shared" si="17"/>
        <v>0</v>
      </c>
      <c r="O116" s="15"/>
    </row>
    <row r="117" spans="1:15" x14ac:dyDescent="0.35">
      <c r="A117" s="25" t="s">
        <v>133</v>
      </c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13">
        <f t="shared" si="15"/>
        <v>0</v>
      </c>
      <c r="M117" s="13">
        <f t="shared" si="16"/>
        <v>0</v>
      </c>
      <c r="N117" s="14">
        <f t="shared" si="17"/>
        <v>0</v>
      </c>
      <c r="O117" s="13" t="s">
        <v>49</v>
      </c>
    </row>
    <row r="118" spans="1:15" x14ac:dyDescent="0.35">
      <c r="A118" s="25" t="s">
        <v>134</v>
      </c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13">
        <f t="shared" si="15"/>
        <v>0</v>
      </c>
      <c r="M118" s="13">
        <f t="shared" si="16"/>
        <v>0</v>
      </c>
      <c r="N118" s="14">
        <f t="shared" si="17"/>
        <v>0</v>
      </c>
      <c r="O118" s="13" t="s">
        <v>49</v>
      </c>
    </row>
    <row r="119" spans="1:15" x14ac:dyDescent="0.35">
      <c r="A119" s="11" t="s">
        <v>135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3">
        <f t="shared" si="15"/>
        <v>0</v>
      </c>
      <c r="M119" s="13">
        <f t="shared" si="16"/>
        <v>0</v>
      </c>
      <c r="N119" s="14">
        <f t="shared" si="17"/>
        <v>0</v>
      </c>
      <c r="O119" s="13" t="s">
        <v>49</v>
      </c>
    </row>
    <row r="120" spans="1:15" ht="28.5" x14ac:dyDescent="0.35">
      <c r="A120" s="11" t="s">
        <v>136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3">
        <f t="shared" si="15"/>
        <v>0</v>
      </c>
      <c r="M120" s="13">
        <f t="shared" si="16"/>
        <v>0</v>
      </c>
      <c r="N120" s="14">
        <f t="shared" si="17"/>
        <v>0</v>
      </c>
      <c r="O120" s="13" t="s">
        <v>49</v>
      </c>
    </row>
    <row r="121" spans="1:15" ht="19.5" customHeight="1" x14ac:dyDescent="0.35">
      <c r="A121" s="11" t="s">
        <v>137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3">
        <f t="shared" si="15"/>
        <v>0</v>
      </c>
      <c r="M121" s="13">
        <f t="shared" si="16"/>
        <v>0</v>
      </c>
      <c r="N121" s="14">
        <f t="shared" si="17"/>
        <v>0</v>
      </c>
      <c r="O121" s="15"/>
    </row>
    <row r="122" spans="1:15" ht="28.5" customHeight="1" x14ac:dyDescent="0.35">
      <c r="A122" s="11" t="s">
        <v>138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3">
        <f t="shared" si="15"/>
        <v>0</v>
      </c>
      <c r="M122" s="13">
        <f t="shared" si="16"/>
        <v>0</v>
      </c>
      <c r="N122" s="14">
        <f t="shared" si="17"/>
        <v>0</v>
      </c>
      <c r="O122" s="15"/>
    </row>
    <row r="123" spans="1:15" ht="40.5" customHeight="1" x14ac:dyDescent="0.35">
      <c r="A123" s="11" t="s">
        <v>139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3">
        <f t="shared" si="15"/>
        <v>0</v>
      </c>
      <c r="M123" s="13">
        <f t="shared" si="16"/>
        <v>0</v>
      </c>
      <c r="N123" s="14">
        <f t="shared" si="17"/>
        <v>0</v>
      </c>
      <c r="O123" s="13" t="s">
        <v>49</v>
      </c>
    </row>
    <row r="124" spans="1:15" ht="26" x14ac:dyDescent="0.35">
      <c r="A124" s="11" t="s">
        <v>140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3">
        <f t="shared" si="15"/>
        <v>0</v>
      </c>
      <c r="M124" s="13">
        <f t="shared" si="16"/>
        <v>0</v>
      </c>
      <c r="N124" s="14">
        <f t="shared" si="17"/>
        <v>0</v>
      </c>
      <c r="O124" s="15"/>
    </row>
    <row r="125" spans="1:15" ht="26" x14ac:dyDescent="0.35">
      <c r="A125" s="11" t="s">
        <v>141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3">
        <f t="shared" si="15"/>
        <v>0</v>
      </c>
      <c r="M125" s="13">
        <f t="shared" si="16"/>
        <v>0</v>
      </c>
      <c r="N125" s="14">
        <f t="shared" si="17"/>
        <v>0</v>
      </c>
      <c r="O125" s="15"/>
    </row>
    <row r="126" spans="1:15" ht="16.5" customHeight="1" x14ac:dyDescent="0.35">
      <c r="A126" s="11" t="s">
        <v>142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3">
        <f t="shared" si="15"/>
        <v>0</v>
      </c>
      <c r="M126" s="13">
        <f t="shared" si="16"/>
        <v>0</v>
      </c>
      <c r="N126" s="14">
        <f t="shared" si="17"/>
        <v>0</v>
      </c>
      <c r="O126" s="15"/>
    </row>
    <row r="127" spans="1:15" ht="29.25" customHeight="1" x14ac:dyDescent="0.35">
      <c r="A127" s="11" t="s">
        <v>143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3">
        <f t="shared" si="15"/>
        <v>0</v>
      </c>
      <c r="M127" s="13">
        <f t="shared" si="16"/>
        <v>0</v>
      </c>
      <c r="N127" s="14">
        <f t="shared" si="17"/>
        <v>0</v>
      </c>
      <c r="O127" s="13" t="s">
        <v>49</v>
      </c>
    </row>
    <row r="128" spans="1:15" ht="33" customHeight="1" x14ac:dyDescent="0.35">
      <c r="A128" s="11" t="s">
        <v>144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3">
        <f t="shared" si="15"/>
        <v>0</v>
      </c>
      <c r="M128" s="13">
        <f t="shared" si="16"/>
        <v>0</v>
      </c>
      <c r="N128" s="14">
        <f t="shared" si="17"/>
        <v>0</v>
      </c>
      <c r="O128" s="13" t="s">
        <v>49</v>
      </c>
    </row>
    <row r="129" spans="1:15" ht="33" customHeight="1" x14ac:dyDescent="0.35">
      <c r="A129" s="11" t="s">
        <v>145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3">
        <f t="shared" si="15"/>
        <v>0</v>
      </c>
      <c r="M129" s="13">
        <f t="shared" si="16"/>
        <v>0</v>
      </c>
      <c r="N129" s="14">
        <f t="shared" si="17"/>
        <v>0</v>
      </c>
      <c r="O129" s="13" t="s">
        <v>49</v>
      </c>
    </row>
    <row r="130" spans="1:15" ht="33" customHeight="1" x14ac:dyDescent="0.35">
      <c r="A130" s="11" t="s">
        <v>146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3">
        <f t="shared" si="15"/>
        <v>0</v>
      </c>
      <c r="M130" s="13">
        <f t="shared" si="16"/>
        <v>0</v>
      </c>
      <c r="N130" s="14">
        <f t="shared" si="17"/>
        <v>0</v>
      </c>
      <c r="O130" s="15"/>
    </row>
    <row r="131" spans="1:15" x14ac:dyDescent="0.35">
      <c r="A131" s="23" t="s">
        <v>147</v>
      </c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20"/>
      <c r="M131" s="20"/>
      <c r="N131" s="20"/>
      <c r="O131" s="49"/>
    </row>
    <row r="132" spans="1:15" x14ac:dyDescent="0.35">
      <c r="A132" s="36" t="s">
        <v>148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3">
        <f t="shared" ref="L132:L133" si="18">COUNTIF(B132:K132,"Y")</f>
        <v>0</v>
      </c>
      <c r="M132" s="13">
        <f t="shared" ref="M132:M133" si="19">COUNTIF(B132:K132,"N")</f>
        <v>0</v>
      </c>
      <c r="N132" s="14">
        <f t="shared" ref="N132:N133" si="20">L132+M132</f>
        <v>0</v>
      </c>
      <c r="O132" s="15"/>
    </row>
    <row r="133" spans="1:15" x14ac:dyDescent="0.35">
      <c r="A133" s="36" t="s">
        <v>149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3">
        <f t="shared" si="18"/>
        <v>0</v>
      </c>
      <c r="M133" s="13">
        <f t="shared" si="19"/>
        <v>0</v>
      </c>
      <c r="N133" s="14">
        <f t="shared" si="20"/>
        <v>0</v>
      </c>
      <c r="O133" s="15"/>
    </row>
    <row r="134" spans="1:15" x14ac:dyDescent="0.35">
      <c r="A134" s="50" t="s">
        <v>150</v>
      </c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20"/>
      <c r="M134" s="20"/>
      <c r="N134" s="21"/>
      <c r="O134" s="22"/>
    </row>
    <row r="135" spans="1:15" x14ac:dyDescent="0.35">
      <c r="A135" s="36" t="s">
        <v>151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3">
        <f t="shared" ref="L135:L144" si="21">COUNTIF(B135:K135,"Y")</f>
        <v>0</v>
      </c>
      <c r="M135" s="13">
        <f t="shared" ref="M135:M144" si="22">COUNTIF(B135:K135,"N")</f>
        <v>0</v>
      </c>
      <c r="N135" s="14">
        <f t="shared" ref="N135:N144" si="23">L135+M135</f>
        <v>0</v>
      </c>
      <c r="O135" s="15"/>
    </row>
    <row r="136" spans="1:15" x14ac:dyDescent="0.35">
      <c r="A136" s="11" t="s">
        <v>152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3">
        <f t="shared" si="21"/>
        <v>0</v>
      </c>
      <c r="M136" s="13">
        <f t="shared" si="22"/>
        <v>0</v>
      </c>
      <c r="N136" s="14">
        <f t="shared" si="23"/>
        <v>0</v>
      </c>
      <c r="O136" s="15"/>
    </row>
    <row r="137" spans="1:15" x14ac:dyDescent="0.35">
      <c r="A137" s="11" t="s">
        <v>153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3">
        <f t="shared" si="21"/>
        <v>0</v>
      </c>
      <c r="M137" s="13">
        <f t="shared" si="22"/>
        <v>0</v>
      </c>
      <c r="N137" s="14">
        <f t="shared" si="23"/>
        <v>0</v>
      </c>
      <c r="O137" s="15"/>
    </row>
    <row r="138" spans="1:15" x14ac:dyDescent="0.35">
      <c r="A138" s="11" t="s">
        <v>154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3">
        <f t="shared" si="21"/>
        <v>0</v>
      </c>
      <c r="M138" s="13">
        <f t="shared" si="22"/>
        <v>0</v>
      </c>
      <c r="N138" s="14">
        <f t="shared" si="23"/>
        <v>0</v>
      </c>
      <c r="O138" s="15"/>
    </row>
    <row r="139" spans="1:15" x14ac:dyDescent="0.35">
      <c r="A139" s="11" t="s">
        <v>155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3">
        <f t="shared" si="21"/>
        <v>0</v>
      </c>
      <c r="M139" s="13">
        <f t="shared" si="22"/>
        <v>0</v>
      </c>
      <c r="N139" s="14">
        <f t="shared" si="23"/>
        <v>0</v>
      </c>
      <c r="O139" s="15"/>
    </row>
    <row r="140" spans="1:15" x14ac:dyDescent="0.35">
      <c r="A140" s="11" t="s">
        <v>156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3">
        <f t="shared" si="21"/>
        <v>0</v>
      </c>
      <c r="M140" s="13">
        <f t="shared" si="22"/>
        <v>0</v>
      </c>
      <c r="N140" s="14">
        <f t="shared" si="23"/>
        <v>0</v>
      </c>
      <c r="O140" s="15"/>
    </row>
    <row r="141" spans="1:15" x14ac:dyDescent="0.35">
      <c r="A141" s="11" t="s">
        <v>157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3">
        <f t="shared" si="21"/>
        <v>0</v>
      </c>
      <c r="M141" s="13">
        <f t="shared" si="22"/>
        <v>0</v>
      </c>
      <c r="N141" s="14">
        <f t="shared" si="23"/>
        <v>0</v>
      </c>
      <c r="O141" s="15"/>
    </row>
    <row r="142" spans="1:15" x14ac:dyDescent="0.35">
      <c r="A142" s="11" t="s">
        <v>158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3">
        <f t="shared" si="21"/>
        <v>0</v>
      </c>
      <c r="M142" s="13">
        <f t="shared" si="22"/>
        <v>0</v>
      </c>
      <c r="N142" s="14">
        <f t="shared" si="23"/>
        <v>0</v>
      </c>
      <c r="O142" s="15"/>
    </row>
    <row r="143" spans="1:15" x14ac:dyDescent="0.35">
      <c r="A143" s="11" t="s">
        <v>159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3">
        <f t="shared" si="21"/>
        <v>0</v>
      </c>
      <c r="M143" s="13">
        <f t="shared" si="22"/>
        <v>0</v>
      </c>
      <c r="N143" s="14">
        <f t="shared" si="23"/>
        <v>0</v>
      </c>
      <c r="O143" s="15"/>
    </row>
    <row r="144" spans="1:15" x14ac:dyDescent="0.35">
      <c r="A144" s="11" t="s">
        <v>160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3">
        <f t="shared" si="21"/>
        <v>0</v>
      </c>
      <c r="M144" s="13">
        <f t="shared" si="22"/>
        <v>0</v>
      </c>
      <c r="N144" s="14">
        <f t="shared" si="23"/>
        <v>0</v>
      </c>
      <c r="O144" s="15"/>
    </row>
    <row r="145" spans="1:15" x14ac:dyDescent="0.35">
      <c r="A145" s="51" t="s">
        <v>161</v>
      </c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20"/>
      <c r="M145" s="20"/>
      <c r="N145" s="21"/>
      <c r="O145" s="22"/>
    </row>
    <row r="146" spans="1:15" x14ac:dyDescent="0.35">
      <c r="A146" s="11" t="s">
        <v>162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3">
        <f t="shared" ref="L146:L148" si="24">COUNTIF(B146:K146,"Y")</f>
        <v>0</v>
      </c>
      <c r="M146" s="13">
        <f t="shared" ref="M146:M148" si="25">COUNTIF(B146:K146,"N")</f>
        <v>0</v>
      </c>
      <c r="N146" s="14">
        <f t="shared" ref="N146:N148" si="26">L146+M146</f>
        <v>0</v>
      </c>
      <c r="O146" s="15"/>
    </row>
    <row r="147" spans="1:15" x14ac:dyDescent="0.35">
      <c r="A147" s="11" t="s">
        <v>163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3">
        <f t="shared" si="24"/>
        <v>0</v>
      </c>
      <c r="M147" s="13">
        <f t="shared" si="25"/>
        <v>0</v>
      </c>
      <c r="N147" s="14">
        <f t="shared" si="26"/>
        <v>0</v>
      </c>
      <c r="O147" s="15"/>
    </row>
    <row r="148" spans="1:15" x14ac:dyDescent="0.35">
      <c r="A148" s="12" t="s">
        <v>164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3">
        <f t="shared" si="24"/>
        <v>0</v>
      </c>
      <c r="M148" s="13">
        <f t="shared" si="25"/>
        <v>0</v>
      </c>
      <c r="N148" s="14">
        <f t="shared" si="26"/>
        <v>0</v>
      </c>
      <c r="O148" s="15"/>
    </row>
  </sheetData>
  <sheetProtection selectLockedCells="1"/>
  <mergeCells count="4">
    <mergeCell ref="B1:C1"/>
    <mergeCell ref="E1:F1"/>
    <mergeCell ref="H1:I1"/>
    <mergeCell ref="K1:O1"/>
  </mergeCells>
  <dataValidations count="3">
    <dataValidation type="list" allowBlank="1" showErrorMessage="1" errorTitle="Y or N" error="Can only have &quot;Y&quot;,&quot;N&quot;,&quot;Z&quot;,&quot;NA&quot;,&quot;y&quot;,&quot;n&quot;,&quot;z&quot;,&quot;na&quot; in cell." sqref="B8:K16 B18:K33 B35:K36 B59:K66 B68:K78 B38:K40 B88:K116 B119:K130 B80:K85 B132:K148 B43:K57" xr:uid="{68FA82BA-AE29-4B35-9A07-B8243DABABC1}">
      <formula1>"Y,N,NA,Z,y,n,z,na"</formula1>
    </dataValidation>
    <dataValidation type="date" allowBlank="1" showErrorMessage="1" errorTitle="Date" error="Please add in a date in the format of YYYY-MM-DD" sqref="B86:K86 B117:K117 B41:K41" xr:uid="{E1DDEBFA-5374-40F9-8832-5E80825D7921}">
      <formula1>40179</formula1>
      <formula2>55153</formula2>
    </dataValidation>
    <dataValidation type="decimal" allowBlank="1" showErrorMessage="1" errorTitle="Y or N" error="Please type in only a decimal value." sqref="B87:K87 B118:K118 B42:K42" xr:uid="{33A767A0-E59B-4569-BB86-0D2870E4D88D}">
      <formula1>0</formula1>
      <formula2>9999999.99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DA03E-0C5C-4376-8589-E3FCECA47CC2}">
  <dimension ref="A1:EO132"/>
  <sheetViews>
    <sheetView workbookViewId="0">
      <pane xSplit="1" ySplit="6" topLeftCell="B91" activePane="bottomRight" state="frozen"/>
      <selection pane="topRight" activeCell="B1" sqref="B1"/>
      <selection pane="bottomLeft" activeCell="A6" sqref="A6"/>
      <selection pane="bottomRight" activeCell="O39" sqref="O39"/>
    </sheetView>
  </sheetViews>
  <sheetFormatPr defaultRowHeight="14.5" x14ac:dyDescent="0.35"/>
  <cols>
    <col min="1" max="1" width="41" customWidth="1"/>
    <col min="2" max="2" width="22" style="106" hidden="1" customWidth="1"/>
    <col min="3" max="3" width="17.453125" style="106" hidden="1" customWidth="1"/>
    <col min="4" max="4" width="17.81640625" style="106" hidden="1" customWidth="1"/>
    <col min="5" max="5" width="21.7265625" style="106" hidden="1" customWidth="1"/>
    <col min="6" max="6" width="18.54296875" style="106" hidden="1" customWidth="1"/>
    <col min="7" max="7" width="17.54296875" style="106" hidden="1" customWidth="1"/>
    <col min="8" max="8" width="23.81640625" style="106" hidden="1" customWidth="1"/>
    <col min="9" max="9" width="18.7265625" style="106" hidden="1" customWidth="1"/>
    <col min="10" max="10" width="15.54296875" style="106" customWidth="1"/>
    <col min="11" max="11" width="12.26953125" style="106" customWidth="1"/>
    <col min="12" max="13" width="12.26953125" customWidth="1"/>
    <col min="15" max="15" width="10" bestFit="1" customWidth="1"/>
  </cols>
  <sheetData>
    <row r="1" spans="1:145" s="56" customFormat="1" x14ac:dyDescent="0.35">
      <c r="A1" s="53" t="s">
        <v>0</v>
      </c>
      <c r="B1" s="183"/>
      <c r="C1" s="183"/>
      <c r="D1" s="54" t="s">
        <v>1</v>
      </c>
      <c r="E1" s="183"/>
      <c r="F1" s="183"/>
      <c r="G1" s="54" t="s">
        <v>2</v>
      </c>
      <c r="H1" s="183"/>
      <c r="I1" s="183"/>
      <c r="J1" s="54" t="s">
        <v>3</v>
      </c>
      <c r="K1" s="184" t="s">
        <v>165</v>
      </c>
      <c r="L1" s="184"/>
      <c r="M1" s="184"/>
      <c r="N1" s="184"/>
      <c r="O1" s="184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</row>
    <row r="2" spans="1:145" s="56" customFormat="1" x14ac:dyDescent="0.35">
      <c r="B2" s="57" t="s">
        <v>4</v>
      </c>
      <c r="C2" s="58" t="s">
        <v>5</v>
      </c>
      <c r="D2" s="58" t="s">
        <v>6</v>
      </c>
      <c r="E2" s="58" t="s">
        <v>7</v>
      </c>
      <c r="F2" s="58" t="s">
        <v>8</v>
      </c>
      <c r="G2" s="58" t="s">
        <v>9</v>
      </c>
      <c r="H2" s="58" t="s">
        <v>10</v>
      </c>
      <c r="I2" s="58" t="s">
        <v>11</v>
      </c>
      <c r="J2" s="58" t="s">
        <v>12</v>
      </c>
      <c r="K2" s="58" t="s">
        <v>13</v>
      </c>
      <c r="L2" s="59" t="s">
        <v>14</v>
      </c>
      <c r="M2" s="59" t="s">
        <v>15</v>
      </c>
      <c r="N2" s="59" t="s">
        <v>16</v>
      </c>
      <c r="O2" s="59" t="s">
        <v>17</v>
      </c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</row>
    <row r="3" spans="1:145" s="56" customFormat="1" ht="15" customHeight="1" x14ac:dyDescent="0.35">
      <c r="A3" s="60" t="s">
        <v>18</v>
      </c>
      <c r="B3" s="60"/>
      <c r="C3" s="60"/>
      <c r="D3" s="60"/>
      <c r="E3" s="60"/>
      <c r="F3" s="60"/>
      <c r="H3" s="60"/>
      <c r="I3" s="60"/>
      <c r="J3" s="60"/>
      <c r="K3" s="60"/>
      <c r="L3" s="61"/>
      <c r="M3" s="61"/>
      <c r="N3" s="61"/>
      <c r="O3" s="61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</row>
    <row r="4" spans="1:145" s="56" customFormat="1" x14ac:dyDescent="0.35">
      <c r="A4" s="60" t="s">
        <v>20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1"/>
      <c r="M4" s="61"/>
      <c r="N4" s="61"/>
      <c r="O4" s="61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</row>
    <row r="5" spans="1:145" s="56" customFormat="1" ht="14.25" customHeight="1" x14ac:dyDescent="0.35">
      <c r="A5" s="60" t="s">
        <v>21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1"/>
      <c r="M5" s="61"/>
      <c r="N5" s="61"/>
      <c r="O5" s="61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</row>
    <row r="6" spans="1:145" s="56" customFormat="1" ht="13.5" customHeight="1" x14ac:dyDescent="0.35">
      <c r="A6" s="53" t="s">
        <v>19</v>
      </c>
      <c r="B6" s="60"/>
      <c r="C6" s="60"/>
      <c r="D6" s="60"/>
      <c r="E6" s="60"/>
      <c r="F6" s="60"/>
      <c r="G6" s="60"/>
      <c r="H6" s="60"/>
      <c r="I6" s="60"/>
      <c r="J6" s="60"/>
      <c r="K6" s="60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</row>
    <row r="7" spans="1:145" s="67" customFormat="1" x14ac:dyDescent="0.35">
      <c r="A7" s="63" t="s">
        <v>22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5"/>
      <c r="M7" s="65"/>
      <c r="N7" s="65"/>
      <c r="O7" s="66">
        <f>IFERROR(SUM(L8:L16)/SUM(N8:N16)*100,0)</f>
        <v>0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</row>
    <row r="8" spans="1:145" s="72" customFormat="1" ht="13" x14ac:dyDescent="0.3">
      <c r="A8" s="68" t="s">
        <v>166</v>
      </c>
      <c r="B8" s="69"/>
      <c r="C8" s="69"/>
      <c r="D8" s="69"/>
      <c r="E8" s="69"/>
      <c r="F8" s="69"/>
      <c r="G8" s="69"/>
      <c r="H8" s="70"/>
      <c r="I8" s="69"/>
      <c r="J8" s="69"/>
      <c r="K8" s="69"/>
      <c r="L8" s="45">
        <f>COUNTIF(B8:K8,"Y")</f>
        <v>0</v>
      </c>
      <c r="M8" s="45">
        <f>COUNTIF(B8:K8,"N")</f>
        <v>0</v>
      </c>
      <c r="N8" s="71">
        <f>L8+M8</f>
        <v>0</v>
      </c>
      <c r="O8" s="41"/>
    </row>
    <row r="9" spans="1:145" s="72" customFormat="1" ht="13" x14ac:dyDescent="0.3">
      <c r="A9" s="18" t="s">
        <v>167</v>
      </c>
      <c r="B9" s="69"/>
      <c r="C9" s="69"/>
      <c r="D9" s="69"/>
      <c r="E9" s="69"/>
      <c r="F9" s="69"/>
      <c r="G9" s="69"/>
      <c r="H9" s="70"/>
      <c r="I9" s="69"/>
      <c r="J9" s="69"/>
      <c r="K9" s="69"/>
      <c r="L9" s="45">
        <f t="shared" ref="L9:L16" si="0">COUNTIF(B9:K9,"Y")</f>
        <v>0</v>
      </c>
      <c r="M9" s="45">
        <f t="shared" ref="M9:M16" si="1">COUNTIF(B9:K9,"N")</f>
        <v>0</v>
      </c>
      <c r="N9" s="71">
        <f t="shared" ref="N9:N16" si="2">L9+M9</f>
        <v>0</v>
      </c>
      <c r="O9" s="41"/>
    </row>
    <row r="10" spans="1:145" s="72" customFormat="1" ht="13" x14ac:dyDescent="0.3">
      <c r="A10" s="18" t="s">
        <v>168</v>
      </c>
      <c r="B10" s="69"/>
      <c r="C10" s="69"/>
      <c r="D10" s="69"/>
      <c r="E10" s="69"/>
      <c r="F10" s="69"/>
      <c r="G10" s="69"/>
      <c r="H10" s="70"/>
      <c r="I10" s="69"/>
      <c r="J10" s="69"/>
      <c r="K10" s="69"/>
      <c r="L10" s="45">
        <f t="shared" si="0"/>
        <v>0</v>
      </c>
      <c r="M10" s="45">
        <f t="shared" si="1"/>
        <v>0</v>
      </c>
      <c r="N10" s="71">
        <f t="shared" si="2"/>
        <v>0</v>
      </c>
      <c r="O10" s="41"/>
    </row>
    <row r="11" spans="1:145" s="72" customFormat="1" ht="13" x14ac:dyDescent="0.3">
      <c r="A11" s="18" t="s">
        <v>169</v>
      </c>
      <c r="B11" s="69"/>
      <c r="C11" s="69"/>
      <c r="D11" s="69"/>
      <c r="E11" s="69"/>
      <c r="F11" s="69"/>
      <c r="G11" s="69"/>
      <c r="H11" s="70"/>
      <c r="I11" s="69"/>
      <c r="J11" s="69"/>
      <c r="K11" s="69"/>
      <c r="L11" s="45">
        <f t="shared" si="0"/>
        <v>0</v>
      </c>
      <c r="M11" s="45">
        <f t="shared" si="1"/>
        <v>0</v>
      </c>
      <c r="N11" s="71">
        <f t="shared" si="2"/>
        <v>0</v>
      </c>
      <c r="O11" s="41"/>
    </row>
    <row r="12" spans="1:145" s="72" customFormat="1" ht="13" x14ac:dyDescent="0.3">
      <c r="A12" s="18" t="s">
        <v>170</v>
      </c>
      <c r="B12" s="69"/>
      <c r="C12" s="69"/>
      <c r="D12" s="69"/>
      <c r="E12" s="69"/>
      <c r="F12" s="69"/>
      <c r="G12" s="69"/>
      <c r="H12" s="70"/>
      <c r="I12" s="69"/>
      <c r="J12" s="69"/>
      <c r="K12" s="69"/>
      <c r="L12" s="45">
        <f t="shared" si="0"/>
        <v>0</v>
      </c>
      <c r="M12" s="45">
        <f t="shared" si="1"/>
        <v>0</v>
      </c>
      <c r="N12" s="71">
        <f t="shared" si="2"/>
        <v>0</v>
      </c>
      <c r="O12" s="41"/>
    </row>
    <row r="13" spans="1:145" s="72" customFormat="1" ht="13" x14ac:dyDescent="0.3">
      <c r="A13" s="18" t="s">
        <v>171</v>
      </c>
      <c r="B13" s="69"/>
      <c r="C13" s="69"/>
      <c r="D13" s="69"/>
      <c r="E13" s="69"/>
      <c r="F13" s="69"/>
      <c r="G13" s="69"/>
      <c r="H13" s="70"/>
      <c r="I13" s="69"/>
      <c r="J13" s="69"/>
      <c r="K13" s="69"/>
      <c r="L13" s="45">
        <f t="shared" si="0"/>
        <v>0</v>
      </c>
      <c r="M13" s="45">
        <f t="shared" si="1"/>
        <v>0</v>
      </c>
      <c r="N13" s="71">
        <f t="shared" si="2"/>
        <v>0</v>
      </c>
      <c r="O13" s="41"/>
    </row>
    <row r="14" spans="1:145" s="72" customFormat="1" ht="13" x14ac:dyDescent="0.3">
      <c r="A14" s="18" t="s">
        <v>172</v>
      </c>
      <c r="B14" s="69"/>
      <c r="C14" s="69"/>
      <c r="D14" s="69"/>
      <c r="E14" s="69"/>
      <c r="F14" s="69"/>
      <c r="G14" s="69"/>
      <c r="H14" s="70"/>
      <c r="I14" s="69"/>
      <c r="J14" s="69"/>
      <c r="K14" s="69"/>
      <c r="L14" s="45">
        <f t="shared" si="0"/>
        <v>0</v>
      </c>
      <c r="M14" s="45">
        <f t="shared" si="1"/>
        <v>0</v>
      </c>
      <c r="N14" s="71">
        <f t="shared" si="2"/>
        <v>0</v>
      </c>
      <c r="O14" s="41"/>
    </row>
    <row r="15" spans="1:145" s="72" customFormat="1" ht="13" x14ac:dyDescent="0.3">
      <c r="A15" s="18" t="s">
        <v>173</v>
      </c>
      <c r="B15" s="69"/>
      <c r="C15" s="69"/>
      <c r="D15" s="69"/>
      <c r="E15" s="69"/>
      <c r="F15" s="69"/>
      <c r="G15" s="69"/>
      <c r="H15" s="70"/>
      <c r="I15" s="69"/>
      <c r="J15" s="69"/>
      <c r="K15" s="69"/>
      <c r="L15" s="45">
        <f t="shared" si="0"/>
        <v>0</v>
      </c>
      <c r="M15" s="45">
        <f t="shared" si="1"/>
        <v>0</v>
      </c>
      <c r="N15" s="71">
        <f t="shared" si="2"/>
        <v>0</v>
      </c>
      <c r="O15" s="41"/>
    </row>
    <row r="16" spans="1:145" s="72" customFormat="1" ht="13" x14ac:dyDescent="0.3">
      <c r="A16" s="18" t="s">
        <v>174</v>
      </c>
      <c r="B16" s="69"/>
      <c r="C16" s="69"/>
      <c r="D16" s="69"/>
      <c r="E16" s="69"/>
      <c r="F16" s="69"/>
      <c r="G16" s="69"/>
      <c r="H16" s="70"/>
      <c r="I16" s="69"/>
      <c r="J16" s="69"/>
      <c r="K16" s="69"/>
      <c r="L16" s="45">
        <f t="shared" si="0"/>
        <v>0</v>
      </c>
      <c r="M16" s="45">
        <f t="shared" si="1"/>
        <v>0</v>
      </c>
      <c r="N16" s="71">
        <f t="shared" si="2"/>
        <v>0</v>
      </c>
      <c r="O16" s="41"/>
    </row>
    <row r="17" spans="1:29" s="78" customFormat="1" ht="13" x14ac:dyDescent="0.3">
      <c r="A17" s="73" t="s">
        <v>32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5"/>
      <c r="M17" s="75"/>
      <c r="N17" s="76"/>
      <c r="O17" s="77">
        <f>IFERROR(SUM(L18:L34)/SUM(N18:N34)*100,0)</f>
        <v>0</v>
      </c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</row>
    <row r="18" spans="1:29" s="72" customFormat="1" ht="26" x14ac:dyDescent="0.3">
      <c r="A18" s="18" t="s">
        <v>33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45">
        <f t="shared" ref="L18:L35" si="3">COUNTIF(B18:K18,"Y")</f>
        <v>0</v>
      </c>
      <c r="M18" s="45">
        <f t="shared" ref="M18:M35" si="4">COUNTIF(B18:K18,"N")</f>
        <v>0</v>
      </c>
      <c r="N18" s="71">
        <f t="shared" ref="N18:N35" si="5">L18+M18</f>
        <v>0</v>
      </c>
      <c r="O18" s="41"/>
    </row>
    <row r="19" spans="1:29" s="72" customFormat="1" ht="13" x14ac:dyDescent="0.3">
      <c r="A19" s="18" t="s">
        <v>34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45">
        <f t="shared" si="3"/>
        <v>0</v>
      </c>
      <c r="M19" s="45">
        <f t="shared" si="4"/>
        <v>0</v>
      </c>
      <c r="N19" s="71">
        <f t="shared" si="5"/>
        <v>0</v>
      </c>
      <c r="O19" s="41"/>
    </row>
    <row r="20" spans="1:29" s="72" customFormat="1" ht="13" x14ac:dyDescent="0.3">
      <c r="A20" s="18" t="s">
        <v>35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45">
        <f t="shared" si="3"/>
        <v>0</v>
      </c>
      <c r="M20" s="45">
        <f t="shared" si="4"/>
        <v>0</v>
      </c>
      <c r="N20" s="71">
        <f t="shared" si="5"/>
        <v>0</v>
      </c>
      <c r="O20" s="41"/>
    </row>
    <row r="21" spans="1:29" s="72" customFormat="1" ht="13" x14ac:dyDescent="0.3">
      <c r="A21" s="18" t="s">
        <v>36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45">
        <f t="shared" si="3"/>
        <v>0</v>
      </c>
      <c r="M21" s="45">
        <f t="shared" si="4"/>
        <v>0</v>
      </c>
      <c r="N21" s="71">
        <f t="shared" si="5"/>
        <v>0</v>
      </c>
      <c r="O21" s="41"/>
    </row>
    <row r="22" spans="1:29" s="72" customFormat="1" ht="13" x14ac:dyDescent="0.3">
      <c r="A22" s="18" t="s">
        <v>37</v>
      </c>
      <c r="B22" s="79"/>
      <c r="C22" s="79"/>
      <c r="D22" s="79"/>
      <c r="E22" s="79"/>
      <c r="F22" s="79"/>
      <c r="G22" s="79"/>
      <c r="H22" s="70"/>
      <c r="I22" s="79"/>
      <c r="J22" s="79"/>
      <c r="K22" s="79"/>
      <c r="L22" s="45">
        <f t="shared" si="3"/>
        <v>0</v>
      </c>
      <c r="M22" s="45">
        <f t="shared" si="4"/>
        <v>0</v>
      </c>
      <c r="N22" s="71">
        <f t="shared" si="5"/>
        <v>0</v>
      </c>
      <c r="O22" s="41"/>
    </row>
    <row r="23" spans="1:29" s="72" customFormat="1" ht="13" x14ac:dyDescent="0.3">
      <c r="A23" s="18" t="s">
        <v>38</v>
      </c>
      <c r="B23" s="79"/>
      <c r="C23" s="79"/>
      <c r="D23" s="79"/>
      <c r="E23" s="79"/>
      <c r="F23" s="79"/>
      <c r="G23" s="79"/>
      <c r="H23" s="70"/>
      <c r="I23" s="79"/>
      <c r="J23" s="79"/>
      <c r="K23" s="79"/>
      <c r="L23" s="45">
        <f t="shared" si="3"/>
        <v>0</v>
      </c>
      <c r="M23" s="45">
        <f t="shared" si="4"/>
        <v>0</v>
      </c>
      <c r="N23" s="71">
        <f t="shared" si="5"/>
        <v>0</v>
      </c>
      <c r="O23" s="41"/>
    </row>
    <row r="24" spans="1:29" s="72" customFormat="1" ht="13" x14ac:dyDescent="0.3">
      <c r="A24" s="18" t="s">
        <v>39</v>
      </c>
      <c r="B24" s="79"/>
      <c r="C24" s="79"/>
      <c r="D24" s="79"/>
      <c r="E24" s="79"/>
      <c r="F24" s="79"/>
      <c r="G24" s="79"/>
      <c r="H24" s="70"/>
      <c r="I24" s="79"/>
      <c r="J24" s="79"/>
      <c r="K24" s="79"/>
      <c r="L24" s="45">
        <f t="shared" si="3"/>
        <v>0</v>
      </c>
      <c r="M24" s="45">
        <f t="shared" si="4"/>
        <v>0</v>
      </c>
      <c r="N24" s="71">
        <f t="shared" si="5"/>
        <v>0</v>
      </c>
      <c r="O24" s="41"/>
    </row>
    <row r="25" spans="1:29" s="72" customFormat="1" ht="13" x14ac:dyDescent="0.3">
      <c r="A25" s="18" t="s">
        <v>175</v>
      </c>
      <c r="B25" s="79"/>
      <c r="C25" s="79"/>
      <c r="D25" s="79"/>
      <c r="E25" s="79"/>
      <c r="F25" s="79"/>
      <c r="G25" s="79"/>
      <c r="H25" s="70"/>
      <c r="I25" s="79"/>
      <c r="J25" s="79"/>
      <c r="K25" s="79"/>
      <c r="L25" s="45">
        <f t="shared" si="3"/>
        <v>0</v>
      </c>
      <c r="M25" s="45">
        <f t="shared" si="4"/>
        <v>0</v>
      </c>
      <c r="N25" s="71">
        <f t="shared" si="5"/>
        <v>0</v>
      </c>
      <c r="O25" s="41"/>
    </row>
    <row r="26" spans="1:29" s="72" customFormat="1" ht="26" x14ac:dyDescent="0.3">
      <c r="A26" s="18" t="s">
        <v>176</v>
      </c>
      <c r="B26" s="79"/>
      <c r="C26" s="79"/>
      <c r="D26" s="79"/>
      <c r="E26" s="79"/>
      <c r="F26" s="79"/>
      <c r="G26" s="79"/>
      <c r="H26" s="70"/>
      <c r="I26" s="79"/>
      <c r="J26" s="79"/>
      <c r="K26" s="79"/>
      <c r="L26" s="45">
        <f t="shared" si="3"/>
        <v>0</v>
      </c>
      <c r="M26" s="45">
        <f t="shared" si="4"/>
        <v>0</v>
      </c>
      <c r="N26" s="71">
        <f t="shared" si="5"/>
        <v>0</v>
      </c>
      <c r="O26" s="41"/>
    </row>
    <row r="27" spans="1:29" s="72" customFormat="1" ht="13" x14ac:dyDescent="0.3">
      <c r="A27" s="18" t="s">
        <v>42</v>
      </c>
      <c r="B27" s="79"/>
      <c r="C27" s="79"/>
      <c r="D27" s="79"/>
      <c r="E27" s="79"/>
      <c r="F27" s="79"/>
      <c r="G27" s="79"/>
      <c r="H27" s="70"/>
      <c r="I27" s="79"/>
      <c r="J27" s="79"/>
      <c r="K27" s="79"/>
      <c r="L27" s="45">
        <f t="shared" si="3"/>
        <v>0</v>
      </c>
      <c r="M27" s="45">
        <f t="shared" si="4"/>
        <v>0</v>
      </c>
      <c r="N27" s="71">
        <f t="shared" si="5"/>
        <v>0</v>
      </c>
      <c r="O27" s="41"/>
    </row>
    <row r="28" spans="1:29" s="72" customFormat="1" ht="26" x14ac:dyDescent="0.3">
      <c r="A28" s="18" t="s">
        <v>43</v>
      </c>
      <c r="B28" s="79"/>
      <c r="C28" s="79"/>
      <c r="D28" s="70"/>
      <c r="E28" s="79"/>
      <c r="F28" s="79"/>
      <c r="G28" s="79"/>
      <c r="H28" s="70"/>
      <c r="I28" s="79"/>
      <c r="J28" s="70"/>
      <c r="K28" s="79"/>
      <c r="L28" s="45">
        <f t="shared" si="3"/>
        <v>0</v>
      </c>
      <c r="M28" s="45">
        <f t="shared" si="4"/>
        <v>0</v>
      </c>
      <c r="N28" s="71">
        <f t="shared" si="5"/>
        <v>0</v>
      </c>
      <c r="O28" s="41"/>
    </row>
    <row r="29" spans="1:29" s="72" customFormat="1" ht="13" x14ac:dyDescent="0.3">
      <c r="A29" s="18" t="s">
        <v>44</v>
      </c>
      <c r="B29" s="79"/>
      <c r="C29" s="79"/>
      <c r="D29" s="79"/>
      <c r="E29" s="79"/>
      <c r="F29" s="79"/>
      <c r="G29" s="79"/>
      <c r="H29" s="70"/>
      <c r="I29" s="79"/>
      <c r="J29" s="79"/>
      <c r="K29" s="79"/>
      <c r="L29" s="45">
        <f t="shared" si="3"/>
        <v>0</v>
      </c>
      <c r="M29" s="45">
        <f t="shared" si="4"/>
        <v>0</v>
      </c>
      <c r="N29" s="71">
        <f t="shared" si="5"/>
        <v>0</v>
      </c>
      <c r="O29" s="41"/>
    </row>
    <row r="30" spans="1:29" s="72" customFormat="1" ht="13" x14ac:dyDescent="0.3">
      <c r="A30" s="18" t="s">
        <v>45</v>
      </c>
      <c r="B30" s="79"/>
      <c r="C30" s="79"/>
      <c r="D30" s="79"/>
      <c r="E30" s="79"/>
      <c r="F30" s="79"/>
      <c r="G30" s="79"/>
      <c r="H30" s="70"/>
      <c r="I30" s="79"/>
      <c r="J30" s="79"/>
      <c r="K30" s="79"/>
      <c r="L30" s="45">
        <f t="shared" si="3"/>
        <v>0</v>
      </c>
      <c r="M30" s="45">
        <f t="shared" si="4"/>
        <v>0</v>
      </c>
      <c r="N30" s="71">
        <f t="shared" si="5"/>
        <v>0</v>
      </c>
      <c r="O30" s="41"/>
    </row>
    <row r="31" spans="1:29" s="72" customFormat="1" ht="13" x14ac:dyDescent="0.3">
      <c r="A31" s="18" t="s">
        <v>46</v>
      </c>
      <c r="B31" s="79"/>
      <c r="C31" s="79"/>
      <c r="D31" s="79"/>
      <c r="E31" s="79"/>
      <c r="F31" s="79"/>
      <c r="G31" s="79"/>
      <c r="H31" s="70"/>
      <c r="I31" s="79"/>
      <c r="J31" s="79"/>
      <c r="K31" s="79"/>
      <c r="L31" s="45">
        <f t="shared" si="3"/>
        <v>0</v>
      </c>
      <c r="M31" s="45">
        <f t="shared" si="4"/>
        <v>0</v>
      </c>
      <c r="N31" s="71">
        <f t="shared" si="5"/>
        <v>0</v>
      </c>
      <c r="O31" s="41"/>
    </row>
    <row r="32" spans="1:29" s="72" customFormat="1" ht="26" x14ac:dyDescent="0.3">
      <c r="A32" s="18" t="s">
        <v>177</v>
      </c>
      <c r="B32" s="79"/>
      <c r="C32" s="79"/>
      <c r="D32" s="79"/>
      <c r="E32" s="79"/>
      <c r="F32" s="79"/>
      <c r="G32" s="79"/>
      <c r="H32" s="70"/>
      <c r="I32" s="79"/>
      <c r="J32" s="79"/>
      <c r="K32" s="79"/>
      <c r="L32" s="45">
        <f t="shared" si="3"/>
        <v>0</v>
      </c>
      <c r="M32" s="45">
        <f t="shared" si="4"/>
        <v>0</v>
      </c>
      <c r="N32" s="71">
        <f t="shared" si="5"/>
        <v>0</v>
      </c>
      <c r="O32" s="41"/>
    </row>
    <row r="33" spans="1:29" s="72" customFormat="1" ht="26" x14ac:dyDescent="0.3">
      <c r="A33" s="18" t="s">
        <v>178</v>
      </c>
      <c r="B33" s="79"/>
      <c r="C33" s="79"/>
      <c r="D33" s="79"/>
      <c r="E33" s="79"/>
      <c r="F33" s="79"/>
      <c r="G33" s="79"/>
      <c r="H33" s="70"/>
      <c r="I33" s="79"/>
      <c r="J33" s="79"/>
      <c r="K33" s="79"/>
      <c r="L33" s="45">
        <f t="shared" si="3"/>
        <v>0</v>
      </c>
      <c r="M33" s="45">
        <f t="shared" si="4"/>
        <v>0</v>
      </c>
      <c r="N33" s="71">
        <f t="shared" si="5"/>
        <v>0</v>
      </c>
      <c r="O33" s="41"/>
    </row>
    <row r="34" spans="1:29" s="72" customFormat="1" ht="26" x14ac:dyDescent="0.3">
      <c r="A34" s="18" t="s">
        <v>179</v>
      </c>
      <c r="B34" s="79"/>
      <c r="C34" s="79"/>
      <c r="D34" s="79"/>
      <c r="E34" s="79"/>
      <c r="F34" s="79"/>
      <c r="G34" s="79"/>
      <c r="H34" s="70"/>
      <c r="I34" s="79"/>
      <c r="J34" s="79"/>
      <c r="K34" s="79"/>
      <c r="L34" s="45">
        <f t="shared" si="3"/>
        <v>0</v>
      </c>
      <c r="M34" s="45">
        <f t="shared" si="4"/>
        <v>0</v>
      </c>
      <c r="N34" s="71">
        <f t="shared" si="5"/>
        <v>0</v>
      </c>
      <c r="O34" s="41"/>
    </row>
    <row r="35" spans="1:29" s="72" customFormat="1" ht="52" x14ac:dyDescent="0.3">
      <c r="A35" s="18" t="s">
        <v>180</v>
      </c>
      <c r="B35" s="79"/>
      <c r="C35" s="79"/>
      <c r="D35" s="79"/>
      <c r="E35" s="79"/>
      <c r="F35" s="79"/>
      <c r="G35" s="79"/>
      <c r="H35" s="70"/>
      <c r="I35" s="79"/>
      <c r="J35" s="79"/>
      <c r="K35" s="79"/>
      <c r="L35" s="45">
        <f t="shared" si="3"/>
        <v>0</v>
      </c>
      <c r="M35" s="45">
        <f t="shared" si="4"/>
        <v>0</v>
      </c>
      <c r="N35" s="71">
        <f t="shared" si="5"/>
        <v>0</v>
      </c>
      <c r="O35" s="45" t="s">
        <v>49</v>
      </c>
    </row>
    <row r="36" spans="1:29" s="78" customFormat="1" ht="13" x14ac:dyDescent="0.3">
      <c r="A36" s="51" t="s">
        <v>181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51"/>
      <c r="M36" s="81"/>
      <c r="N36" s="82"/>
      <c r="O36" s="83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</row>
    <row r="37" spans="1:29" s="72" customFormat="1" ht="13" x14ac:dyDescent="0.3">
      <c r="A37" s="11" t="s">
        <v>182</v>
      </c>
      <c r="B37" s="79"/>
      <c r="C37" s="79"/>
      <c r="D37" s="79"/>
      <c r="E37" s="79"/>
      <c r="F37" s="79"/>
      <c r="G37" s="79"/>
      <c r="H37" s="70"/>
      <c r="I37" s="79"/>
      <c r="J37" s="79"/>
      <c r="K37" s="79"/>
      <c r="L37" s="11"/>
      <c r="M37" s="45">
        <v>0</v>
      </c>
      <c r="N37" s="71">
        <v>0</v>
      </c>
      <c r="O37" s="45" t="s">
        <v>49</v>
      </c>
    </row>
    <row r="38" spans="1:29" s="72" customFormat="1" ht="13" x14ac:dyDescent="0.3">
      <c r="A38" s="11" t="s">
        <v>183</v>
      </c>
      <c r="B38" s="79"/>
      <c r="C38" s="79"/>
      <c r="D38" s="79"/>
      <c r="E38" s="79"/>
      <c r="F38" s="79"/>
      <c r="G38" s="79"/>
      <c r="H38" s="70"/>
      <c r="I38" s="79"/>
      <c r="J38" s="79"/>
      <c r="K38" s="79"/>
      <c r="L38" s="11"/>
      <c r="M38" s="45">
        <v>0</v>
      </c>
      <c r="N38" s="71">
        <v>0</v>
      </c>
      <c r="O38" s="45" t="s">
        <v>49</v>
      </c>
    </row>
    <row r="39" spans="1:29" s="78" customFormat="1" ht="26" x14ac:dyDescent="0.3">
      <c r="A39" s="50" t="s">
        <v>95</v>
      </c>
      <c r="B39" s="84"/>
      <c r="C39" s="85"/>
      <c r="D39" s="84"/>
      <c r="E39" s="84"/>
      <c r="F39" s="84"/>
      <c r="G39" s="84"/>
      <c r="H39" s="84"/>
      <c r="I39" s="84"/>
      <c r="J39" s="86"/>
      <c r="K39" s="86"/>
      <c r="L39" s="87"/>
      <c r="M39" s="88"/>
      <c r="N39" s="88"/>
      <c r="O39" s="88">
        <f>IFERROR(SUM(L40:L103)/SUM(N40:N103)*100,0)</f>
        <v>0</v>
      </c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</row>
    <row r="40" spans="1:29" s="72" customFormat="1" ht="13" x14ac:dyDescent="0.3">
      <c r="A40" s="36" t="s">
        <v>184</v>
      </c>
      <c r="B40" s="79"/>
      <c r="C40" s="79"/>
      <c r="D40" s="79"/>
      <c r="E40" s="79"/>
      <c r="F40" s="79"/>
      <c r="G40" s="79"/>
      <c r="H40" s="70"/>
      <c r="I40" s="79"/>
      <c r="J40" s="79"/>
      <c r="K40" s="79"/>
      <c r="L40" s="45">
        <f>COUNTIF(B40:K40,"Y")</f>
        <v>0</v>
      </c>
      <c r="M40" s="45">
        <f>COUNTIF(B40:K40,"N")</f>
        <v>0</v>
      </c>
      <c r="N40" s="71">
        <f t="shared" ref="N40:N63" si="6">L40+M40</f>
        <v>0</v>
      </c>
      <c r="O40" s="41"/>
    </row>
    <row r="41" spans="1:29" s="72" customFormat="1" ht="26" x14ac:dyDescent="0.3">
      <c r="A41" s="36" t="s">
        <v>185</v>
      </c>
      <c r="B41" s="79"/>
      <c r="C41" s="79"/>
      <c r="D41" s="79"/>
      <c r="E41" s="79"/>
      <c r="F41" s="79"/>
      <c r="G41" s="79"/>
      <c r="H41" s="70"/>
      <c r="I41" s="79"/>
      <c r="J41" s="79"/>
      <c r="K41" s="79"/>
      <c r="L41" s="45">
        <f t="shared" ref="L41:L63" si="7">COUNTIF(B41:K41,"Y")</f>
        <v>0</v>
      </c>
      <c r="M41" s="45">
        <f t="shared" ref="M41:M63" si="8">COUNTIF(B41:K41,"N")</f>
        <v>0</v>
      </c>
      <c r="N41" s="71">
        <f t="shared" si="6"/>
        <v>0</v>
      </c>
      <c r="O41" s="41"/>
    </row>
    <row r="42" spans="1:29" s="72" customFormat="1" ht="13" x14ac:dyDescent="0.3">
      <c r="A42" s="36" t="s">
        <v>186</v>
      </c>
      <c r="B42" s="79"/>
      <c r="C42" s="79"/>
      <c r="D42" s="79"/>
      <c r="E42" s="79"/>
      <c r="F42" s="79"/>
      <c r="G42" s="79"/>
      <c r="H42" s="70"/>
      <c r="I42" s="79"/>
      <c r="J42" s="79"/>
      <c r="K42" s="79"/>
      <c r="L42" s="45">
        <f t="shared" si="7"/>
        <v>0</v>
      </c>
      <c r="M42" s="45">
        <f t="shared" si="8"/>
        <v>0</v>
      </c>
      <c r="N42" s="71">
        <f t="shared" si="6"/>
        <v>0</v>
      </c>
      <c r="O42" s="41"/>
    </row>
    <row r="43" spans="1:29" s="72" customFormat="1" ht="13" x14ac:dyDescent="0.3">
      <c r="A43" s="89" t="s">
        <v>187</v>
      </c>
      <c r="B43" s="79"/>
      <c r="C43" s="79"/>
      <c r="D43" s="79"/>
      <c r="E43" s="79"/>
      <c r="F43" s="79"/>
      <c r="G43" s="79"/>
      <c r="H43" s="70"/>
      <c r="I43" s="79"/>
      <c r="J43" s="79"/>
      <c r="K43" s="79"/>
      <c r="L43" s="45">
        <f t="shared" si="7"/>
        <v>0</v>
      </c>
      <c r="M43" s="45">
        <f t="shared" si="8"/>
        <v>0</v>
      </c>
      <c r="N43" s="71">
        <f t="shared" si="6"/>
        <v>0</v>
      </c>
      <c r="O43" s="41"/>
    </row>
    <row r="44" spans="1:29" s="72" customFormat="1" ht="13" x14ac:dyDescent="0.3">
      <c r="A44" s="36" t="s">
        <v>188</v>
      </c>
      <c r="B44" s="79"/>
      <c r="C44" s="79"/>
      <c r="D44" s="79"/>
      <c r="E44" s="79"/>
      <c r="F44" s="79"/>
      <c r="G44" s="79"/>
      <c r="H44" s="70"/>
      <c r="I44" s="79"/>
      <c r="J44" s="79"/>
      <c r="K44" s="79"/>
      <c r="L44" s="45">
        <f t="shared" si="7"/>
        <v>0</v>
      </c>
      <c r="M44" s="45">
        <f t="shared" si="8"/>
        <v>0</v>
      </c>
      <c r="N44" s="71">
        <f t="shared" si="6"/>
        <v>0</v>
      </c>
      <c r="O44" s="41"/>
    </row>
    <row r="45" spans="1:29" s="72" customFormat="1" ht="13" x14ac:dyDescent="0.3">
      <c r="A45" s="36" t="s">
        <v>189</v>
      </c>
      <c r="B45" s="79"/>
      <c r="C45" s="79"/>
      <c r="D45" s="79"/>
      <c r="E45" s="79"/>
      <c r="F45" s="79"/>
      <c r="G45" s="79"/>
      <c r="H45" s="70"/>
      <c r="I45" s="79"/>
      <c r="J45" s="79"/>
      <c r="K45" s="79"/>
      <c r="L45" s="45">
        <f t="shared" si="7"/>
        <v>0</v>
      </c>
      <c r="M45" s="45">
        <f t="shared" si="8"/>
        <v>0</v>
      </c>
      <c r="N45" s="71">
        <f t="shared" si="6"/>
        <v>0</v>
      </c>
      <c r="O45" s="41"/>
    </row>
    <row r="46" spans="1:29" s="72" customFormat="1" ht="26" x14ac:dyDescent="0.3">
      <c r="A46" s="36" t="s">
        <v>190</v>
      </c>
      <c r="B46" s="79"/>
      <c r="C46" s="79"/>
      <c r="D46" s="79"/>
      <c r="E46" s="79"/>
      <c r="F46" s="79"/>
      <c r="G46" s="79"/>
      <c r="H46" s="70"/>
      <c r="I46" s="79"/>
      <c r="J46" s="79"/>
      <c r="K46" s="79"/>
      <c r="L46" s="45">
        <f t="shared" si="7"/>
        <v>0</v>
      </c>
      <c r="M46" s="45">
        <f t="shared" si="8"/>
        <v>0</v>
      </c>
      <c r="N46" s="71">
        <f t="shared" si="6"/>
        <v>0</v>
      </c>
      <c r="O46" s="41"/>
    </row>
    <row r="47" spans="1:29" s="72" customFormat="1" ht="13" x14ac:dyDescent="0.3">
      <c r="A47" s="90" t="s">
        <v>191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45">
        <f t="shared" si="7"/>
        <v>0</v>
      </c>
      <c r="M47" s="45">
        <f t="shared" si="8"/>
        <v>0</v>
      </c>
      <c r="N47" s="71">
        <f t="shared" si="6"/>
        <v>0</v>
      </c>
      <c r="O47" s="45" t="s">
        <v>49</v>
      </c>
    </row>
    <row r="48" spans="1:29" s="72" customFormat="1" ht="13" x14ac:dyDescent="0.3">
      <c r="A48" s="90" t="s">
        <v>192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45">
        <f t="shared" si="7"/>
        <v>0</v>
      </c>
      <c r="M48" s="45">
        <f t="shared" si="8"/>
        <v>0</v>
      </c>
      <c r="N48" s="71">
        <f t="shared" si="6"/>
        <v>0</v>
      </c>
      <c r="O48" s="45" t="s">
        <v>49</v>
      </c>
    </row>
    <row r="49" spans="1:15" s="72" customFormat="1" ht="26" x14ac:dyDescent="0.3">
      <c r="A49" s="36" t="s">
        <v>193</v>
      </c>
      <c r="B49" s="92"/>
      <c r="C49" s="92"/>
      <c r="D49" s="92"/>
      <c r="E49" s="92"/>
      <c r="F49" s="92"/>
      <c r="G49" s="92"/>
      <c r="H49" s="11"/>
      <c r="I49" s="92"/>
      <c r="J49" s="92"/>
      <c r="K49" s="92"/>
      <c r="L49" s="45">
        <f t="shared" si="7"/>
        <v>0</v>
      </c>
      <c r="M49" s="45">
        <f t="shared" si="8"/>
        <v>0</v>
      </c>
      <c r="N49" s="71">
        <f t="shared" si="6"/>
        <v>0</v>
      </c>
      <c r="O49" s="45" t="s">
        <v>49</v>
      </c>
    </row>
    <row r="50" spans="1:15" s="72" customFormat="1" ht="13" x14ac:dyDescent="0.3">
      <c r="A50" s="36" t="s">
        <v>194</v>
      </c>
      <c r="B50" s="79"/>
      <c r="C50" s="79"/>
      <c r="D50" s="79"/>
      <c r="E50" s="79"/>
      <c r="F50" s="79"/>
      <c r="G50" s="79"/>
      <c r="H50" s="70"/>
      <c r="I50" s="79"/>
      <c r="J50" s="79"/>
      <c r="K50" s="79"/>
      <c r="L50" s="45">
        <f t="shared" si="7"/>
        <v>0</v>
      </c>
      <c r="M50" s="45">
        <f t="shared" si="8"/>
        <v>0</v>
      </c>
      <c r="N50" s="71">
        <f t="shared" si="6"/>
        <v>0</v>
      </c>
      <c r="O50" s="41"/>
    </row>
    <row r="51" spans="1:15" s="72" customFormat="1" ht="26" x14ac:dyDescent="0.3">
      <c r="A51" s="36" t="s">
        <v>195</v>
      </c>
      <c r="B51" s="79"/>
      <c r="C51" s="79"/>
      <c r="D51" s="79"/>
      <c r="E51" s="79"/>
      <c r="F51" s="79"/>
      <c r="G51" s="79"/>
      <c r="H51" s="70"/>
      <c r="I51" s="79"/>
      <c r="J51" s="79"/>
      <c r="K51" s="79"/>
      <c r="L51" s="45">
        <f t="shared" si="7"/>
        <v>0</v>
      </c>
      <c r="M51" s="45">
        <f t="shared" si="8"/>
        <v>0</v>
      </c>
      <c r="N51" s="71">
        <f t="shared" si="6"/>
        <v>0</v>
      </c>
      <c r="O51" s="41"/>
    </row>
    <row r="52" spans="1:15" s="72" customFormat="1" ht="13" x14ac:dyDescent="0.3">
      <c r="A52" s="36" t="s">
        <v>196</v>
      </c>
      <c r="B52" s="79"/>
      <c r="C52" s="79"/>
      <c r="D52" s="79"/>
      <c r="E52" s="79"/>
      <c r="F52" s="79"/>
      <c r="G52" s="79"/>
      <c r="H52" s="70"/>
      <c r="I52" s="79"/>
      <c r="J52" s="79"/>
      <c r="K52" s="79"/>
      <c r="L52" s="45">
        <f t="shared" si="7"/>
        <v>0</v>
      </c>
      <c r="M52" s="45">
        <f t="shared" si="8"/>
        <v>0</v>
      </c>
      <c r="N52" s="71">
        <f t="shared" si="6"/>
        <v>0</v>
      </c>
      <c r="O52" s="41"/>
    </row>
    <row r="53" spans="1:15" s="72" customFormat="1" ht="13" x14ac:dyDescent="0.3">
      <c r="A53" s="36" t="s">
        <v>197</v>
      </c>
      <c r="B53" s="79"/>
      <c r="C53" s="79"/>
      <c r="D53" s="79"/>
      <c r="E53" s="79"/>
      <c r="F53" s="79"/>
      <c r="G53" s="79"/>
      <c r="H53" s="70"/>
      <c r="I53" s="79"/>
      <c r="J53" s="79"/>
      <c r="K53" s="79"/>
      <c r="L53" s="45">
        <f t="shared" si="7"/>
        <v>0</v>
      </c>
      <c r="M53" s="45">
        <f t="shared" si="8"/>
        <v>0</v>
      </c>
      <c r="N53" s="71">
        <f t="shared" si="6"/>
        <v>0</v>
      </c>
      <c r="O53" s="41"/>
    </row>
    <row r="54" spans="1:15" s="72" customFormat="1" ht="26" x14ac:dyDescent="0.3">
      <c r="A54" s="36" t="s">
        <v>198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45">
        <f t="shared" si="7"/>
        <v>0</v>
      </c>
      <c r="M54" s="45">
        <f t="shared" si="8"/>
        <v>0</v>
      </c>
      <c r="N54" s="71">
        <f t="shared" si="6"/>
        <v>0</v>
      </c>
      <c r="O54" s="41"/>
    </row>
    <row r="55" spans="1:15" s="72" customFormat="1" ht="26" x14ac:dyDescent="0.3">
      <c r="A55" s="36" t="s">
        <v>199</v>
      </c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45">
        <f t="shared" si="7"/>
        <v>0</v>
      </c>
      <c r="M55" s="45">
        <f t="shared" si="8"/>
        <v>0</v>
      </c>
      <c r="N55" s="71">
        <f t="shared" si="6"/>
        <v>0</v>
      </c>
      <c r="O55" s="41"/>
    </row>
    <row r="56" spans="1:15" s="95" customFormat="1" ht="13" x14ac:dyDescent="0.3">
      <c r="A56" s="93" t="s">
        <v>200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81">
        <f t="shared" si="7"/>
        <v>0</v>
      </c>
      <c r="M56" s="81">
        <f t="shared" si="8"/>
        <v>0</v>
      </c>
      <c r="N56" s="82">
        <f t="shared" si="6"/>
        <v>0</v>
      </c>
      <c r="O56" s="83"/>
    </row>
    <row r="57" spans="1:15" s="72" customFormat="1" ht="39" x14ac:dyDescent="0.3">
      <c r="A57" s="36" t="s">
        <v>201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45">
        <f t="shared" si="7"/>
        <v>0</v>
      </c>
      <c r="M57" s="45">
        <f t="shared" si="8"/>
        <v>0</v>
      </c>
      <c r="N57" s="71">
        <f t="shared" si="6"/>
        <v>0</v>
      </c>
      <c r="O57" s="41"/>
    </row>
    <row r="58" spans="1:15" s="72" customFormat="1" ht="26" x14ac:dyDescent="0.3">
      <c r="A58" s="11" t="s">
        <v>202</v>
      </c>
      <c r="B58" s="96"/>
      <c r="C58" s="70"/>
      <c r="D58" s="70"/>
      <c r="E58" s="70"/>
      <c r="F58" s="70"/>
      <c r="G58" s="70"/>
      <c r="H58" s="70"/>
      <c r="I58" s="70"/>
      <c r="J58" s="70"/>
      <c r="K58" s="70"/>
      <c r="L58" s="45">
        <f t="shared" si="7"/>
        <v>0</v>
      </c>
      <c r="M58" s="45">
        <f t="shared" si="8"/>
        <v>0</v>
      </c>
      <c r="N58" s="71">
        <f t="shared" si="6"/>
        <v>0</v>
      </c>
      <c r="O58" s="41"/>
    </row>
    <row r="59" spans="1:15" s="72" customFormat="1" ht="30" customHeight="1" x14ac:dyDescent="0.3">
      <c r="A59" s="11" t="s">
        <v>203</v>
      </c>
      <c r="B59" s="96"/>
      <c r="C59" s="70"/>
      <c r="D59" s="70"/>
      <c r="E59" s="70"/>
      <c r="F59" s="70"/>
      <c r="G59" s="70"/>
      <c r="H59" s="70"/>
      <c r="I59" s="70"/>
      <c r="J59" s="70"/>
      <c r="K59" s="70"/>
      <c r="L59" s="45">
        <f t="shared" si="7"/>
        <v>0</v>
      </c>
      <c r="M59" s="45">
        <f t="shared" si="8"/>
        <v>0</v>
      </c>
      <c r="N59" s="71">
        <f t="shared" si="6"/>
        <v>0</v>
      </c>
      <c r="O59" s="41"/>
    </row>
    <row r="60" spans="1:15" s="72" customFormat="1" ht="39" x14ac:dyDescent="0.3">
      <c r="A60" s="11" t="s">
        <v>204</v>
      </c>
      <c r="B60" s="96"/>
      <c r="C60" s="70"/>
      <c r="D60" s="70"/>
      <c r="E60" s="70"/>
      <c r="F60" s="70"/>
      <c r="G60" s="70"/>
      <c r="H60" s="70"/>
      <c r="I60" s="70"/>
      <c r="J60" s="70"/>
      <c r="K60" s="70"/>
      <c r="L60" s="45">
        <f t="shared" si="7"/>
        <v>0</v>
      </c>
      <c r="M60" s="45">
        <f t="shared" si="8"/>
        <v>0</v>
      </c>
      <c r="N60" s="71">
        <f t="shared" si="6"/>
        <v>0</v>
      </c>
      <c r="O60" s="41"/>
    </row>
    <row r="61" spans="1:15" s="72" customFormat="1" ht="26" x14ac:dyDescent="0.3">
      <c r="A61" s="11" t="s">
        <v>205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45">
        <f t="shared" si="7"/>
        <v>0</v>
      </c>
      <c r="M61" s="45">
        <f t="shared" si="8"/>
        <v>0</v>
      </c>
      <c r="N61" s="71">
        <f t="shared" si="6"/>
        <v>0</v>
      </c>
      <c r="O61" s="41"/>
    </row>
    <row r="62" spans="1:15" s="72" customFormat="1" ht="26" x14ac:dyDescent="0.3">
      <c r="A62" s="11" t="s">
        <v>206</v>
      </c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45">
        <f t="shared" si="7"/>
        <v>0</v>
      </c>
      <c r="M62" s="45">
        <f t="shared" si="8"/>
        <v>0</v>
      </c>
      <c r="N62" s="71">
        <f t="shared" si="6"/>
        <v>0</v>
      </c>
      <c r="O62" s="41"/>
    </row>
    <row r="63" spans="1:15" s="72" customFormat="1" ht="13" x14ac:dyDescent="0.3">
      <c r="A63" s="11" t="s">
        <v>207</v>
      </c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45">
        <f t="shared" si="7"/>
        <v>0</v>
      </c>
      <c r="M63" s="45">
        <f t="shared" si="8"/>
        <v>0</v>
      </c>
      <c r="N63" s="71">
        <f t="shared" si="6"/>
        <v>0</v>
      </c>
      <c r="O63" s="41"/>
    </row>
    <row r="64" spans="1:15" s="72" customFormat="1" ht="26" x14ac:dyDescent="0.3">
      <c r="A64" s="11" t="s">
        <v>208</v>
      </c>
      <c r="B64" s="96"/>
      <c r="C64" s="70"/>
      <c r="D64" s="70"/>
      <c r="E64" s="70"/>
      <c r="F64" s="70"/>
      <c r="G64" s="70"/>
      <c r="H64" s="70"/>
      <c r="I64" s="70"/>
      <c r="J64" s="70"/>
      <c r="K64" s="70"/>
      <c r="L64" s="45"/>
      <c r="M64" s="45"/>
      <c r="N64" s="71"/>
      <c r="O64" s="45" t="s">
        <v>49</v>
      </c>
    </row>
    <row r="65" spans="1:15" s="72" customFormat="1" ht="13" x14ac:dyDescent="0.3">
      <c r="A65" s="11" t="s">
        <v>209</v>
      </c>
      <c r="B65" s="96"/>
      <c r="C65" s="70"/>
      <c r="D65" s="70"/>
      <c r="E65" s="70"/>
      <c r="F65" s="70"/>
      <c r="G65" s="70"/>
      <c r="H65" s="70"/>
      <c r="I65" s="70"/>
      <c r="J65" s="70"/>
      <c r="K65" s="70"/>
      <c r="L65" s="45"/>
      <c r="M65" s="45"/>
      <c r="N65" s="71"/>
      <c r="O65" s="45" t="s">
        <v>49</v>
      </c>
    </row>
    <row r="66" spans="1:15" s="72" customFormat="1" ht="13" x14ac:dyDescent="0.3">
      <c r="A66" s="11" t="s">
        <v>210</v>
      </c>
      <c r="B66" s="96"/>
      <c r="C66" s="70"/>
      <c r="D66" s="70"/>
      <c r="E66" s="70"/>
      <c r="F66" s="70"/>
      <c r="G66" s="70"/>
      <c r="H66" s="70"/>
      <c r="I66" s="70"/>
      <c r="J66" s="70"/>
      <c r="K66" s="70"/>
      <c r="L66" s="45"/>
      <c r="M66" s="45"/>
      <c r="N66" s="71"/>
      <c r="O66" s="45" t="s">
        <v>49</v>
      </c>
    </row>
    <row r="67" spans="1:15" s="72" customFormat="1" ht="13" x14ac:dyDescent="0.3">
      <c r="A67" s="11" t="s">
        <v>211</v>
      </c>
      <c r="B67" s="96"/>
      <c r="C67" s="70"/>
      <c r="D67" s="70"/>
      <c r="E67" s="70"/>
      <c r="F67" s="70"/>
      <c r="G67" s="70"/>
      <c r="H67" s="70"/>
      <c r="I67" s="70"/>
      <c r="J67" s="70"/>
      <c r="K67" s="70"/>
      <c r="L67" s="45"/>
      <c r="M67" s="45"/>
      <c r="N67" s="71"/>
      <c r="O67" s="45" t="s">
        <v>49</v>
      </c>
    </row>
    <row r="68" spans="1:15" s="72" customFormat="1" ht="27" customHeight="1" x14ac:dyDescent="0.3">
      <c r="A68" s="11" t="s">
        <v>212</v>
      </c>
      <c r="B68" s="96"/>
      <c r="C68" s="70"/>
      <c r="D68" s="70"/>
      <c r="E68" s="70"/>
      <c r="F68" s="70"/>
      <c r="G68" s="70"/>
      <c r="H68" s="70"/>
      <c r="I68" s="70"/>
      <c r="J68" s="70"/>
      <c r="K68" s="70"/>
      <c r="L68" s="45"/>
      <c r="M68" s="45"/>
      <c r="N68" s="71"/>
      <c r="O68" s="45" t="s">
        <v>49</v>
      </c>
    </row>
    <row r="69" spans="1:15" s="72" customFormat="1" ht="28.5" customHeight="1" x14ac:dyDescent="0.3">
      <c r="A69" s="11" t="s">
        <v>213</v>
      </c>
      <c r="B69" s="96"/>
      <c r="C69" s="70"/>
      <c r="D69" s="70"/>
      <c r="E69" s="70"/>
      <c r="F69" s="70"/>
      <c r="G69" s="70"/>
      <c r="H69" s="70"/>
      <c r="I69" s="70"/>
      <c r="J69" s="70"/>
      <c r="K69" s="70"/>
      <c r="L69" s="45"/>
      <c r="M69" s="45"/>
      <c r="N69" s="71"/>
      <c r="O69" s="45" t="s">
        <v>49</v>
      </c>
    </row>
    <row r="70" spans="1:15" s="72" customFormat="1" ht="29.25" customHeight="1" x14ac:dyDescent="0.3">
      <c r="A70" s="11" t="s">
        <v>214</v>
      </c>
      <c r="B70" s="96"/>
      <c r="C70" s="70"/>
      <c r="D70" s="70"/>
      <c r="E70" s="70"/>
      <c r="F70" s="70"/>
      <c r="G70" s="70"/>
      <c r="H70" s="70"/>
      <c r="I70" s="70"/>
      <c r="J70" s="70"/>
      <c r="K70" s="70"/>
      <c r="L70" s="45"/>
      <c r="M70" s="45"/>
      <c r="N70" s="71"/>
      <c r="O70" s="45" t="s">
        <v>49</v>
      </c>
    </row>
    <row r="71" spans="1:15" s="72" customFormat="1" ht="40.5" customHeight="1" x14ac:dyDescent="0.3">
      <c r="A71" s="11" t="s">
        <v>215</v>
      </c>
      <c r="B71" s="96"/>
      <c r="C71" s="70"/>
      <c r="D71" s="70"/>
      <c r="E71" s="70"/>
      <c r="F71" s="70"/>
      <c r="G71" s="70"/>
      <c r="H71" s="70"/>
      <c r="I71" s="70"/>
      <c r="J71" s="70"/>
      <c r="K71" s="70"/>
      <c r="L71" s="45"/>
      <c r="M71" s="45"/>
      <c r="N71" s="71"/>
      <c r="O71" s="45" t="s">
        <v>49</v>
      </c>
    </row>
    <row r="72" spans="1:15" s="72" customFormat="1" ht="13" x14ac:dyDescent="0.3">
      <c r="A72" s="11" t="s">
        <v>216</v>
      </c>
      <c r="B72" s="96"/>
      <c r="C72" s="70"/>
      <c r="D72" s="70"/>
      <c r="E72" s="70"/>
      <c r="F72" s="70"/>
      <c r="G72" s="70"/>
      <c r="H72" s="70"/>
      <c r="I72" s="79"/>
      <c r="J72" s="79"/>
      <c r="K72" s="79"/>
      <c r="L72" s="45">
        <f t="shared" ref="L72:L88" si="9">COUNTIF(B72:K72,"Y")</f>
        <v>0</v>
      </c>
      <c r="M72" s="45">
        <f t="shared" ref="M72:M88" si="10">COUNTIF(B72:K72,"N")</f>
        <v>0</v>
      </c>
      <c r="N72" s="71">
        <f t="shared" ref="N72:N88" si="11">L72+M72</f>
        <v>0</v>
      </c>
      <c r="O72" s="41"/>
    </row>
    <row r="73" spans="1:15" s="72" customFormat="1" ht="13" x14ac:dyDescent="0.3">
      <c r="A73" s="11" t="s">
        <v>217</v>
      </c>
      <c r="B73" s="96"/>
      <c r="C73" s="70"/>
      <c r="D73" s="70"/>
      <c r="E73" s="70"/>
      <c r="F73" s="70"/>
      <c r="G73" s="70"/>
      <c r="H73" s="70"/>
      <c r="I73" s="79"/>
      <c r="J73" s="79"/>
      <c r="K73" s="79"/>
      <c r="L73" s="45">
        <f t="shared" si="9"/>
        <v>0</v>
      </c>
      <c r="M73" s="45">
        <f t="shared" si="10"/>
        <v>0</v>
      </c>
      <c r="N73" s="71">
        <f t="shared" si="11"/>
        <v>0</v>
      </c>
      <c r="O73" s="41"/>
    </row>
    <row r="74" spans="1:15" s="72" customFormat="1" ht="26" x14ac:dyDescent="0.3">
      <c r="A74" s="11" t="s">
        <v>218</v>
      </c>
      <c r="B74" s="79"/>
      <c r="C74" s="79"/>
      <c r="D74" s="79"/>
      <c r="E74" s="79"/>
      <c r="F74" s="79"/>
      <c r="G74" s="79"/>
      <c r="H74" s="70"/>
      <c r="I74" s="79"/>
      <c r="J74" s="79"/>
      <c r="K74" s="79"/>
      <c r="L74" s="45">
        <f t="shared" si="9"/>
        <v>0</v>
      </c>
      <c r="M74" s="45">
        <f t="shared" si="10"/>
        <v>0</v>
      </c>
      <c r="N74" s="71">
        <f t="shared" si="11"/>
        <v>0</v>
      </c>
      <c r="O74" s="41"/>
    </row>
    <row r="75" spans="1:15" s="72" customFormat="1" ht="13" x14ac:dyDescent="0.3">
      <c r="A75" s="11" t="s">
        <v>219</v>
      </c>
      <c r="B75" s="79"/>
      <c r="C75" s="79"/>
      <c r="D75" s="79"/>
      <c r="E75" s="79"/>
      <c r="F75" s="79"/>
      <c r="G75" s="79"/>
      <c r="H75" s="70"/>
      <c r="I75" s="79"/>
      <c r="J75" s="79"/>
      <c r="K75" s="79"/>
      <c r="L75" s="45">
        <f t="shared" si="9"/>
        <v>0</v>
      </c>
      <c r="M75" s="45">
        <f t="shared" si="10"/>
        <v>0</v>
      </c>
      <c r="N75" s="71">
        <f t="shared" si="11"/>
        <v>0</v>
      </c>
      <c r="O75" s="41"/>
    </row>
    <row r="76" spans="1:15" s="72" customFormat="1" ht="26" x14ac:dyDescent="0.3">
      <c r="A76" s="11" t="s">
        <v>220</v>
      </c>
      <c r="B76" s="79"/>
      <c r="C76" s="79"/>
      <c r="D76" s="79"/>
      <c r="E76" s="79"/>
      <c r="F76" s="79"/>
      <c r="G76" s="79"/>
      <c r="H76" s="70"/>
      <c r="I76" s="79"/>
      <c r="J76" s="79"/>
      <c r="K76" s="79"/>
      <c r="L76" s="45">
        <f t="shared" si="9"/>
        <v>0</v>
      </c>
      <c r="M76" s="45">
        <f t="shared" si="10"/>
        <v>0</v>
      </c>
      <c r="N76" s="71">
        <f t="shared" si="11"/>
        <v>0</v>
      </c>
      <c r="O76" s="41"/>
    </row>
    <row r="77" spans="1:15" s="72" customFormat="1" ht="26" x14ac:dyDescent="0.3">
      <c r="A77" s="11" t="s">
        <v>221</v>
      </c>
      <c r="B77" s="79"/>
      <c r="C77" s="79"/>
      <c r="D77" s="79"/>
      <c r="E77" s="79"/>
      <c r="F77" s="79"/>
      <c r="G77" s="79"/>
      <c r="H77" s="70"/>
      <c r="I77" s="70"/>
      <c r="J77" s="70"/>
      <c r="K77" s="70"/>
      <c r="L77" s="45">
        <f t="shared" si="9"/>
        <v>0</v>
      </c>
      <c r="M77" s="45">
        <f t="shared" si="10"/>
        <v>0</v>
      </c>
      <c r="N77" s="71">
        <f t="shared" si="11"/>
        <v>0</v>
      </c>
      <c r="O77" s="41"/>
    </row>
    <row r="78" spans="1:15" s="72" customFormat="1" ht="13" x14ac:dyDescent="0.3">
      <c r="A78" s="11" t="s">
        <v>222</v>
      </c>
      <c r="B78" s="79"/>
      <c r="C78" s="79"/>
      <c r="D78" s="79"/>
      <c r="E78" s="79"/>
      <c r="F78" s="79"/>
      <c r="G78" s="79"/>
      <c r="H78" s="70"/>
      <c r="I78" s="70"/>
      <c r="J78" s="70"/>
      <c r="K78" s="70"/>
      <c r="L78" s="45">
        <f t="shared" si="9"/>
        <v>0</v>
      </c>
      <c r="M78" s="45">
        <f t="shared" si="10"/>
        <v>0</v>
      </c>
      <c r="N78" s="71">
        <f t="shared" si="11"/>
        <v>0</v>
      </c>
      <c r="O78" s="45" t="s">
        <v>49</v>
      </c>
    </row>
    <row r="79" spans="1:15" s="72" customFormat="1" ht="13" x14ac:dyDescent="0.3">
      <c r="A79" s="11" t="s">
        <v>223</v>
      </c>
      <c r="B79" s="79"/>
      <c r="C79" s="79"/>
      <c r="D79" s="79"/>
      <c r="E79" s="79"/>
      <c r="F79" s="79"/>
      <c r="G79" s="79"/>
      <c r="H79" s="70"/>
      <c r="I79" s="70"/>
      <c r="J79" s="70"/>
      <c r="K79" s="70"/>
      <c r="L79" s="45">
        <f t="shared" si="9"/>
        <v>0</v>
      </c>
      <c r="M79" s="45">
        <f t="shared" si="10"/>
        <v>0</v>
      </c>
      <c r="N79" s="71">
        <f t="shared" si="11"/>
        <v>0</v>
      </c>
      <c r="O79" s="45" t="s">
        <v>49</v>
      </c>
    </row>
    <row r="80" spans="1:15" s="72" customFormat="1" ht="13" x14ac:dyDescent="0.3">
      <c r="A80" s="11" t="s">
        <v>224</v>
      </c>
      <c r="B80" s="79"/>
      <c r="C80" s="79"/>
      <c r="D80" s="79"/>
      <c r="E80" s="79"/>
      <c r="F80" s="79"/>
      <c r="G80" s="79"/>
      <c r="H80" s="70"/>
      <c r="I80" s="70"/>
      <c r="J80" s="70"/>
      <c r="K80" s="70"/>
      <c r="L80" s="45">
        <f t="shared" si="9"/>
        <v>0</v>
      </c>
      <c r="M80" s="45">
        <f t="shared" si="10"/>
        <v>0</v>
      </c>
      <c r="N80" s="71">
        <f t="shared" si="11"/>
        <v>0</v>
      </c>
      <c r="O80" s="45" t="s">
        <v>49</v>
      </c>
    </row>
    <row r="81" spans="1:29" s="72" customFormat="1" ht="28.5" x14ac:dyDescent="0.3">
      <c r="A81" s="11" t="s">
        <v>225</v>
      </c>
      <c r="B81" s="79"/>
      <c r="C81" s="79"/>
      <c r="D81" s="79"/>
      <c r="E81" s="79"/>
      <c r="F81" s="79"/>
      <c r="G81" s="79"/>
      <c r="H81" s="70"/>
      <c r="I81" s="70"/>
      <c r="J81" s="70"/>
      <c r="K81" s="70"/>
      <c r="L81" s="45">
        <f t="shared" si="9"/>
        <v>0</v>
      </c>
      <c r="M81" s="45">
        <f t="shared" si="10"/>
        <v>0</v>
      </c>
      <c r="N81" s="71">
        <f t="shared" si="11"/>
        <v>0</v>
      </c>
      <c r="O81" s="45" t="s">
        <v>49</v>
      </c>
    </row>
    <row r="82" spans="1:29" s="72" customFormat="1" ht="13" x14ac:dyDescent="0.3">
      <c r="A82" s="11" t="s">
        <v>226</v>
      </c>
      <c r="B82" s="79"/>
      <c r="C82" s="79"/>
      <c r="D82" s="79"/>
      <c r="E82" s="79"/>
      <c r="F82" s="79"/>
      <c r="G82" s="79"/>
      <c r="H82" s="70"/>
      <c r="I82" s="79"/>
      <c r="J82" s="79"/>
      <c r="K82" s="79"/>
      <c r="L82" s="45">
        <f t="shared" si="9"/>
        <v>0</v>
      </c>
      <c r="M82" s="45">
        <f t="shared" si="10"/>
        <v>0</v>
      </c>
      <c r="N82" s="71">
        <f t="shared" si="11"/>
        <v>0</v>
      </c>
      <c r="O82" s="41"/>
    </row>
    <row r="83" spans="1:29" s="72" customFormat="1" ht="26" x14ac:dyDescent="0.3">
      <c r="A83" s="11" t="s">
        <v>227</v>
      </c>
      <c r="B83" s="79"/>
      <c r="C83" s="79"/>
      <c r="D83" s="70"/>
      <c r="E83" s="70"/>
      <c r="F83" s="70"/>
      <c r="G83" s="70"/>
      <c r="H83" s="70"/>
      <c r="I83" s="70"/>
      <c r="J83" s="70"/>
      <c r="K83" s="70"/>
      <c r="L83" s="45">
        <f t="shared" si="9"/>
        <v>0</v>
      </c>
      <c r="M83" s="45">
        <f t="shared" si="10"/>
        <v>0</v>
      </c>
      <c r="N83" s="71">
        <f t="shared" si="11"/>
        <v>0</v>
      </c>
      <c r="O83" s="41"/>
    </row>
    <row r="84" spans="1:29" s="72" customFormat="1" ht="39" x14ac:dyDescent="0.3">
      <c r="A84" s="11" t="s">
        <v>228</v>
      </c>
      <c r="B84" s="79"/>
      <c r="C84" s="70"/>
      <c r="D84" s="70"/>
      <c r="E84" s="70"/>
      <c r="F84" s="70"/>
      <c r="G84" s="70"/>
      <c r="H84" s="70"/>
      <c r="I84" s="70"/>
      <c r="J84" s="70"/>
      <c r="K84" s="70"/>
      <c r="L84" s="45">
        <f t="shared" si="9"/>
        <v>0</v>
      </c>
      <c r="M84" s="45">
        <f t="shared" si="10"/>
        <v>0</v>
      </c>
      <c r="N84" s="71">
        <f t="shared" si="11"/>
        <v>0</v>
      </c>
      <c r="O84" s="45" t="s">
        <v>49</v>
      </c>
    </row>
    <row r="85" spans="1:29" s="72" customFormat="1" ht="26" x14ac:dyDescent="0.3">
      <c r="A85" s="11" t="s">
        <v>229</v>
      </c>
      <c r="B85" s="79"/>
      <c r="C85" s="70"/>
      <c r="D85" s="70"/>
      <c r="E85" s="70"/>
      <c r="F85" s="70"/>
      <c r="G85" s="70"/>
      <c r="H85" s="70"/>
      <c r="I85" s="70"/>
      <c r="J85" s="70"/>
      <c r="K85" s="70"/>
      <c r="L85" s="45">
        <f t="shared" si="9"/>
        <v>0</v>
      </c>
      <c r="M85" s="45">
        <f t="shared" si="10"/>
        <v>0</v>
      </c>
      <c r="N85" s="71">
        <f t="shared" si="11"/>
        <v>0</v>
      </c>
      <c r="O85" s="41"/>
    </row>
    <row r="86" spans="1:29" s="72" customFormat="1" ht="26" x14ac:dyDescent="0.3">
      <c r="A86" s="11" t="s">
        <v>230</v>
      </c>
      <c r="B86" s="79"/>
      <c r="C86" s="70"/>
      <c r="D86" s="70"/>
      <c r="E86" s="70"/>
      <c r="F86" s="70"/>
      <c r="G86" s="70"/>
      <c r="H86" s="70"/>
      <c r="I86" s="70"/>
      <c r="J86" s="70"/>
      <c r="K86" s="70"/>
      <c r="L86" s="45">
        <f t="shared" si="9"/>
        <v>0</v>
      </c>
      <c r="M86" s="45">
        <f t="shared" si="10"/>
        <v>0</v>
      </c>
      <c r="N86" s="71">
        <f t="shared" si="11"/>
        <v>0</v>
      </c>
      <c r="O86" s="41" t="s">
        <v>231</v>
      </c>
    </row>
    <row r="87" spans="1:29" s="72" customFormat="1" ht="27.75" customHeight="1" x14ac:dyDescent="0.3">
      <c r="A87" s="11" t="s">
        <v>232</v>
      </c>
      <c r="B87" s="96"/>
      <c r="C87" s="70"/>
      <c r="D87" s="70"/>
      <c r="E87" s="70"/>
      <c r="F87" s="70"/>
      <c r="G87" s="70"/>
      <c r="H87" s="70"/>
      <c r="I87" s="70"/>
      <c r="J87" s="70"/>
      <c r="K87" s="70"/>
      <c r="L87" s="45">
        <f t="shared" si="9"/>
        <v>0</v>
      </c>
      <c r="M87" s="45">
        <f t="shared" si="10"/>
        <v>0</v>
      </c>
      <c r="N87" s="71">
        <f t="shared" si="11"/>
        <v>0</v>
      </c>
      <c r="O87" s="41"/>
    </row>
    <row r="88" spans="1:29" s="72" customFormat="1" ht="27" customHeight="1" x14ac:dyDescent="0.3">
      <c r="A88" s="11" t="s">
        <v>233</v>
      </c>
      <c r="B88" s="96"/>
      <c r="C88" s="70"/>
      <c r="D88" s="70"/>
      <c r="E88" s="70"/>
      <c r="F88" s="70"/>
      <c r="G88" s="70"/>
      <c r="H88" s="70"/>
      <c r="I88" s="70"/>
      <c r="J88" s="70"/>
      <c r="K88" s="70"/>
      <c r="L88" s="45">
        <f t="shared" si="9"/>
        <v>0</v>
      </c>
      <c r="M88" s="45">
        <f t="shared" si="10"/>
        <v>0</v>
      </c>
      <c r="N88" s="71">
        <f t="shared" si="11"/>
        <v>0</v>
      </c>
      <c r="O88" s="41"/>
    </row>
    <row r="89" spans="1:29" s="78" customFormat="1" ht="13" x14ac:dyDescent="0.3">
      <c r="A89" s="51" t="s">
        <v>234</v>
      </c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7"/>
      <c r="M89" s="81"/>
      <c r="N89" s="82"/>
      <c r="O89" s="98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</row>
    <row r="90" spans="1:29" s="72" customFormat="1" ht="13" x14ac:dyDescent="0.3">
      <c r="A90" s="50" t="s">
        <v>235</v>
      </c>
      <c r="B90" s="94"/>
      <c r="C90" s="94"/>
      <c r="D90" s="99"/>
      <c r="E90" s="99"/>
      <c r="F90" s="99"/>
      <c r="G90" s="94"/>
      <c r="H90" s="94"/>
      <c r="I90" s="94"/>
      <c r="J90" s="94"/>
      <c r="K90" s="94"/>
      <c r="L90" s="97"/>
      <c r="M90" s="81"/>
      <c r="N90" s="82"/>
      <c r="O90" s="83"/>
    </row>
    <row r="91" spans="1:29" s="72" customFormat="1" ht="13" x14ac:dyDescent="0.3">
      <c r="A91" s="11" t="s">
        <v>236</v>
      </c>
      <c r="B91" s="96"/>
      <c r="C91" s="70"/>
      <c r="D91" s="70"/>
      <c r="E91" s="70"/>
      <c r="F91" s="100"/>
      <c r="G91" s="70"/>
      <c r="H91" s="70"/>
      <c r="I91" s="70"/>
      <c r="J91" s="70"/>
      <c r="K91" s="70"/>
      <c r="L91" s="45">
        <f t="shared" ref="L91:L100" si="12">COUNTIF(B91:K91,"Y")</f>
        <v>0</v>
      </c>
      <c r="M91" s="45">
        <f t="shared" ref="M91:M100" si="13">COUNTIF(B91:K91,"N")</f>
        <v>0</v>
      </c>
      <c r="N91" s="71">
        <f t="shared" ref="N91:N100" si="14">L91+M91</f>
        <v>0</v>
      </c>
      <c r="O91" s="41"/>
    </row>
    <row r="92" spans="1:29" s="72" customFormat="1" ht="13" x14ac:dyDescent="0.3">
      <c r="A92" s="11" t="s">
        <v>237</v>
      </c>
      <c r="B92" s="96"/>
      <c r="C92" s="70"/>
      <c r="D92" s="70"/>
      <c r="E92" s="70"/>
      <c r="F92" s="70"/>
      <c r="G92" s="70"/>
      <c r="H92" s="70"/>
      <c r="I92" s="70"/>
      <c r="J92" s="70"/>
      <c r="K92" s="70"/>
      <c r="L92" s="45">
        <f t="shared" si="12"/>
        <v>0</v>
      </c>
      <c r="M92" s="45">
        <f t="shared" si="13"/>
        <v>0</v>
      </c>
      <c r="N92" s="71">
        <f t="shared" si="14"/>
        <v>0</v>
      </c>
      <c r="O92" s="41"/>
    </row>
    <row r="93" spans="1:29" s="72" customFormat="1" ht="13" x14ac:dyDescent="0.3">
      <c r="A93" s="11" t="s">
        <v>238</v>
      </c>
      <c r="B93" s="96"/>
      <c r="C93" s="70"/>
      <c r="D93" s="70"/>
      <c r="E93" s="70"/>
      <c r="F93" s="100"/>
      <c r="G93" s="70"/>
      <c r="H93" s="70"/>
      <c r="I93" s="70"/>
      <c r="J93" s="70"/>
      <c r="K93" s="70"/>
      <c r="L93" s="45">
        <f t="shared" si="12"/>
        <v>0</v>
      </c>
      <c r="M93" s="45">
        <f t="shared" si="13"/>
        <v>0</v>
      </c>
      <c r="N93" s="71">
        <f t="shared" si="14"/>
        <v>0</v>
      </c>
      <c r="O93" s="41"/>
    </row>
    <row r="94" spans="1:29" s="72" customFormat="1" ht="13" x14ac:dyDescent="0.3">
      <c r="A94" s="11" t="s">
        <v>239</v>
      </c>
      <c r="B94" s="96"/>
      <c r="C94" s="70"/>
      <c r="D94" s="70"/>
      <c r="E94" s="70"/>
      <c r="F94" s="100"/>
      <c r="G94" s="70"/>
      <c r="H94" s="70"/>
      <c r="I94" s="70"/>
      <c r="J94" s="70"/>
      <c r="K94" s="70"/>
      <c r="L94" s="45">
        <f t="shared" si="12"/>
        <v>0</v>
      </c>
      <c r="M94" s="45">
        <f t="shared" si="13"/>
        <v>0</v>
      </c>
      <c r="N94" s="71">
        <f t="shared" si="14"/>
        <v>0</v>
      </c>
      <c r="O94" s="41"/>
    </row>
    <row r="95" spans="1:29" s="72" customFormat="1" ht="13" x14ac:dyDescent="0.3">
      <c r="A95" s="11" t="s">
        <v>240</v>
      </c>
      <c r="B95" s="96"/>
      <c r="C95" s="70"/>
      <c r="D95" s="70"/>
      <c r="E95" s="70"/>
      <c r="F95" s="100"/>
      <c r="G95" s="70"/>
      <c r="H95" s="70"/>
      <c r="I95" s="70"/>
      <c r="J95" s="70"/>
      <c r="K95" s="70"/>
      <c r="L95" s="45">
        <f t="shared" si="12"/>
        <v>0</v>
      </c>
      <c r="M95" s="45">
        <f t="shared" si="13"/>
        <v>0</v>
      </c>
      <c r="N95" s="71">
        <f t="shared" si="14"/>
        <v>0</v>
      </c>
      <c r="O95" s="41"/>
    </row>
    <row r="96" spans="1:29" s="72" customFormat="1" ht="13" x14ac:dyDescent="0.3">
      <c r="A96" s="11" t="s">
        <v>241</v>
      </c>
      <c r="B96" s="96"/>
      <c r="C96" s="70"/>
      <c r="D96" s="70"/>
      <c r="E96" s="70"/>
      <c r="F96" s="70"/>
      <c r="G96" s="70"/>
      <c r="H96" s="70"/>
      <c r="I96" s="70"/>
      <c r="J96" s="70"/>
      <c r="K96" s="70"/>
      <c r="L96" s="45">
        <f t="shared" si="12"/>
        <v>0</v>
      </c>
      <c r="M96" s="45">
        <f t="shared" si="13"/>
        <v>0</v>
      </c>
      <c r="N96" s="71">
        <f t="shared" si="14"/>
        <v>0</v>
      </c>
      <c r="O96" s="41"/>
    </row>
    <row r="97" spans="1:29" s="72" customFormat="1" ht="13" x14ac:dyDescent="0.3">
      <c r="A97" s="11" t="s">
        <v>242</v>
      </c>
      <c r="B97" s="96"/>
      <c r="C97" s="70"/>
      <c r="D97" s="70"/>
      <c r="E97" s="70"/>
      <c r="F97" s="100"/>
      <c r="G97" s="70"/>
      <c r="H97" s="70"/>
      <c r="I97" s="70"/>
      <c r="J97" s="70"/>
      <c r="K97" s="70"/>
      <c r="L97" s="45">
        <f t="shared" si="12"/>
        <v>0</v>
      </c>
      <c r="M97" s="45">
        <f t="shared" si="13"/>
        <v>0</v>
      </c>
      <c r="N97" s="71">
        <f t="shared" si="14"/>
        <v>0</v>
      </c>
      <c r="O97" s="41"/>
    </row>
    <row r="98" spans="1:29" s="72" customFormat="1" ht="13" x14ac:dyDescent="0.3">
      <c r="A98" s="11" t="s">
        <v>243</v>
      </c>
      <c r="B98" s="70"/>
      <c r="C98" s="70"/>
      <c r="D98" s="70"/>
      <c r="E98" s="70"/>
      <c r="F98" s="100"/>
      <c r="G98" s="70"/>
      <c r="H98" s="70"/>
      <c r="I98" s="70"/>
      <c r="J98" s="70"/>
      <c r="K98" s="70"/>
      <c r="L98" s="45">
        <f t="shared" si="12"/>
        <v>0</v>
      </c>
      <c r="M98" s="45">
        <f t="shared" si="13"/>
        <v>0</v>
      </c>
      <c r="N98" s="71">
        <f t="shared" si="14"/>
        <v>0</v>
      </c>
      <c r="O98" s="41"/>
    </row>
    <row r="99" spans="1:29" s="72" customFormat="1" ht="13" x14ac:dyDescent="0.3">
      <c r="A99" s="11" t="s">
        <v>244</v>
      </c>
      <c r="B99" s="70"/>
      <c r="C99" s="70"/>
      <c r="D99" s="70"/>
      <c r="E99" s="70"/>
      <c r="F99" s="100"/>
      <c r="G99" s="70"/>
      <c r="H99" s="70"/>
      <c r="I99" s="70"/>
      <c r="J99" s="70"/>
      <c r="K99" s="70"/>
      <c r="L99" s="45">
        <f t="shared" si="12"/>
        <v>0</v>
      </c>
      <c r="M99" s="45">
        <f t="shared" si="13"/>
        <v>0</v>
      </c>
      <c r="N99" s="71">
        <f t="shared" si="14"/>
        <v>0</v>
      </c>
      <c r="O99" s="41"/>
    </row>
    <row r="100" spans="1:29" s="72" customFormat="1" ht="27" customHeight="1" x14ac:dyDescent="0.3">
      <c r="A100" s="11" t="s">
        <v>245</v>
      </c>
      <c r="B100" s="70"/>
      <c r="C100" s="70"/>
      <c r="D100" s="70"/>
      <c r="E100" s="70"/>
      <c r="F100" s="100"/>
      <c r="G100" s="70"/>
      <c r="H100" s="70"/>
      <c r="I100" s="70"/>
      <c r="J100" s="70"/>
      <c r="K100" s="70"/>
      <c r="L100" s="45">
        <f t="shared" si="12"/>
        <v>0</v>
      </c>
      <c r="M100" s="45">
        <f t="shared" si="13"/>
        <v>0</v>
      </c>
      <c r="N100" s="71">
        <f t="shared" si="14"/>
        <v>0</v>
      </c>
      <c r="O100" s="41"/>
    </row>
    <row r="101" spans="1:29" s="95" customFormat="1" ht="23.25" customHeight="1" x14ac:dyDescent="0.3">
      <c r="A101" s="51" t="s">
        <v>246</v>
      </c>
      <c r="B101" s="94"/>
      <c r="C101" s="94"/>
      <c r="D101" s="99"/>
      <c r="E101" s="99"/>
      <c r="F101" s="99"/>
      <c r="G101" s="94"/>
      <c r="H101" s="94"/>
      <c r="I101" s="94"/>
      <c r="J101" s="94"/>
      <c r="K101" s="94"/>
      <c r="L101" s="97"/>
      <c r="M101" s="81"/>
      <c r="N101" s="82"/>
      <c r="O101" s="83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</row>
    <row r="102" spans="1:29" s="72" customFormat="1" ht="13" x14ac:dyDescent="0.3">
      <c r="A102" s="11" t="s">
        <v>247</v>
      </c>
      <c r="B102" s="70"/>
      <c r="C102" s="70"/>
      <c r="D102" s="70"/>
      <c r="E102" s="70"/>
      <c r="F102" s="100"/>
      <c r="G102" s="70"/>
      <c r="H102" s="70"/>
      <c r="I102" s="70"/>
      <c r="J102" s="70"/>
      <c r="K102" s="70"/>
      <c r="L102" s="45">
        <f t="shared" ref="L102:L105" si="15">COUNTIF(B102:K102,"Y")</f>
        <v>0</v>
      </c>
      <c r="M102" s="45">
        <f t="shared" ref="M102:M105" si="16">COUNTIF(B102:K102,"N")</f>
        <v>0</v>
      </c>
      <c r="N102" s="71">
        <f t="shared" ref="N102:N107" si="17">L102+M102</f>
        <v>0</v>
      </c>
      <c r="O102" s="41"/>
    </row>
    <row r="103" spans="1:29" s="72" customFormat="1" ht="13" x14ac:dyDescent="0.3">
      <c r="A103" s="11" t="s">
        <v>248</v>
      </c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45">
        <f t="shared" si="15"/>
        <v>0</v>
      </c>
      <c r="M103" s="45">
        <f t="shared" si="16"/>
        <v>0</v>
      </c>
      <c r="N103" s="71">
        <f t="shared" si="17"/>
        <v>0</v>
      </c>
      <c r="O103" s="41"/>
    </row>
    <row r="104" spans="1:29" s="72" customFormat="1" ht="13" x14ac:dyDescent="0.3">
      <c r="A104" s="41" t="s">
        <v>249</v>
      </c>
      <c r="B104" s="100"/>
      <c r="C104" s="100"/>
      <c r="D104" s="70"/>
      <c r="E104" s="70"/>
      <c r="F104" s="100"/>
      <c r="G104" s="100"/>
      <c r="H104" s="100"/>
      <c r="I104" s="100"/>
      <c r="J104" s="100"/>
      <c r="K104" s="100"/>
      <c r="L104" s="45">
        <f t="shared" si="15"/>
        <v>0</v>
      </c>
      <c r="M104" s="45">
        <f t="shared" si="16"/>
        <v>0</v>
      </c>
      <c r="N104" s="71">
        <f t="shared" si="17"/>
        <v>0</v>
      </c>
      <c r="O104" s="41"/>
    </row>
    <row r="105" spans="1:29" s="72" customFormat="1" ht="13" x14ac:dyDescent="0.3">
      <c r="A105" s="11" t="s">
        <v>242</v>
      </c>
      <c r="B105" s="101"/>
      <c r="C105" s="101"/>
      <c r="D105" s="102"/>
      <c r="E105" s="102"/>
      <c r="F105" s="103"/>
      <c r="G105" s="104"/>
      <c r="H105" s="104"/>
      <c r="I105" s="104"/>
      <c r="J105" s="104"/>
      <c r="K105" s="104"/>
      <c r="L105" s="72">
        <f t="shared" si="15"/>
        <v>0</v>
      </c>
      <c r="M105" s="72">
        <f t="shared" si="16"/>
        <v>0</v>
      </c>
      <c r="N105" s="72">
        <f t="shared" si="17"/>
        <v>0</v>
      </c>
    </row>
    <row r="106" spans="1:29" s="72" customFormat="1" ht="18" customHeight="1" x14ac:dyDescent="0.3">
      <c r="A106" s="36" t="s">
        <v>250</v>
      </c>
      <c r="B106" s="96"/>
      <c r="C106" s="70"/>
      <c r="D106" s="70"/>
      <c r="E106" s="70"/>
      <c r="F106" s="100"/>
      <c r="G106" s="70"/>
      <c r="H106" s="70"/>
      <c r="I106" s="70"/>
      <c r="J106" s="70"/>
      <c r="K106" s="70"/>
      <c r="L106" s="45">
        <f>COUNTIF(B171:K171,"Y")</f>
        <v>0</v>
      </c>
      <c r="M106" s="45">
        <f>COUNTIF(B171:K171,"N")</f>
        <v>0</v>
      </c>
      <c r="N106" s="71">
        <f t="shared" si="17"/>
        <v>0</v>
      </c>
      <c r="O106" s="41"/>
    </row>
    <row r="107" spans="1:29" s="72" customFormat="1" ht="26.25" customHeight="1" x14ac:dyDescent="0.3">
      <c r="A107" s="36" t="s">
        <v>251</v>
      </c>
      <c r="B107" s="96"/>
      <c r="C107" s="70"/>
      <c r="D107" s="70"/>
      <c r="E107" s="70"/>
      <c r="F107" s="100"/>
      <c r="G107" s="70"/>
      <c r="H107" s="70"/>
      <c r="I107" s="70"/>
      <c r="J107" s="70"/>
      <c r="K107" s="70"/>
      <c r="L107" s="45">
        <f>COUNTIF(B172:K172,"Y")</f>
        <v>0</v>
      </c>
      <c r="M107" s="45">
        <f>COUNTIF(B172:K172,"N")</f>
        <v>0</v>
      </c>
      <c r="N107" s="71">
        <f t="shared" si="17"/>
        <v>0</v>
      </c>
      <c r="O107" s="41"/>
    </row>
    <row r="108" spans="1:29" ht="23.5" x14ac:dyDescent="0.55000000000000004">
      <c r="B108" s="105" t="s">
        <v>252</v>
      </c>
      <c r="C108" s="105"/>
      <c r="D108" s="102"/>
      <c r="E108" s="102" t="s">
        <v>252</v>
      </c>
      <c r="K108" s="102" t="s">
        <v>252</v>
      </c>
    </row>
    <row r="109" spans="1:29" x14ac:dyDescent="0.35">
      <c r="B109" s="107" t="s">
        <v>253</v>
      </c>
      <c r="D109" s="102"/>
      <c r="E109" s="102" t="s">
        <v>253</v>
      </c>
      <c r="K109" s="102" t="s">
        <v>253</v>
      </c>
    </row>
    <row r="110" spans="1:29" ht="26" x14ac:dyDescent="0.35">
      <c r="B110" s="106" t="s">
        <v>254</v>
      </c>
      <c r="D110" s="102"/>
      <c r="E110" s="102" t="s">
        <v>254</v>
      </c>
      <c r="K110" s="102" t="s">
        <v>254</v>
      </c>
    </row>
    <row r="111" spans="1:29" x14ac:dyDescent="0.35">
      <c r="B111" s="107" t="s">
        <v>255</v>
      </c>
      <c r="D111" s="102"/>
      <c r="E111" s="102" t="s">
        <v>255</v>
      </c>
      <c r="K111" s="102" t="s">
        <v>255</v>
      </c>
    </row>
    <row r="112" spans="1:29" ht="26" x14ac:dyDescent="0.35">
      <c r="B112" s="106" t="s">
        <v>256</v>
      </c>
      <c r="D112" s="102"/>
      <c r="E112" s="102" t="s">
        <v>256</v>
      </c>
      <c r="K112" s="102" t="s">
        <v>256</v>
      </c>
    </row>
    <row r="113" spans="2:11" ht="39" x14ac:dyDescent="0.35">
      <c r="B113" s="106" t="s">
        <v>257</v>
      </c>
      <c r="D113" s="102"/>
      <c r="E113" s="102" t="s">
        <v>257</v>
      </c>
      <c r="K113" s="102" t="s">
        <v>257</v>
      </c>
    </row>
    <row r="114" spans="2:11" ht="78" x14ac:dyDescent="0.35">
      <c r="B114" s="106" t="s">
        <v>258</v>
      </c>
      <c r="D114" s="102"/>
      <c r="E114" s="102" t="s">
        <v>258</v>
      </c>
      <c r="K114" s="102" t="s">
        <v>258</v>
      </c>
    </row>
    <row r="115" spans="2:11" ht="91" x14ac:dyDescent="0.35">
      <c r="B115" s="106" t="s">
        <v>259</v>
      </c>
      <c r="D115" s="102"/>
      <c r="E115" s="102" t="s">
        <v>259</v>
      </c>
      <c r="K115" s="102" t="s">
        <v>259</v>
      </c>
    </row>
    <row r="116" spans="2:11" x14ac:dyDescent="0.35">
      <c r="B116" s="107" t="s">
        <v>260</v>
      </c>
      <c r="D116" s="102"/>
      <c r="E116" s="102" t="s">
        <v>260</v>
      </c>
      <c r="K116" s="102" t="s">
        <v>260</v>
      </c>
    </row>
    <row r="117" spans="2:11" ht="26" x14ac:dyDescent="0.35">
      <c r="B117" s="106" t="s">
        <v>261</v>
      </c>
      <c r="D117" s="102"/>
      <c r="E117" s="102" t="s">
        <v>261</v>
      </c>
      <c r="K117" s="102" t="s">
        <v>261</v>
      </c>
    </row>
    <row r="118" spans="2:11" ht="26" x14ac:dyDescent="0.35">
      <c r="B118" s="106" t="s">
        <v>262</v>
      </c>
      <c r="D118" s="102"/>
      <c r="E118" s="102" t="s">
        <v>262</v>
      </c>
      <c r="K118" s="102" t="s">
        <v>262</v>
      </c>
    </row>
    <row r="119" spans="2:11" ht="52" x14ac:dyDescent="0.35">
      <c r="B119" s="106" t="s">
        <v>263</v>
      </c>
      <c r="D119" s="102"/>
      <c r="E119" s="106" t="s">
        <v>264</v>
      </c>
      <c r="K119" s="102" t="s">
        <v>263</v>
      </c>
    </row>
    <row r="120" spans="2:11" ht="26" x14ac:dyDescent="0.35">
      <c r="B120" s="106" t="s">
        <v>265</v>
      </c>
      <c r="D120" s="102"/>
      <c r="E120" s="102" t="s">
        <v>265</v>
      </c>
      <c r="K120" s="102" t="s">
        <v>265</v>
      </c>
    </row>
    <row r="121" spans="2:11" ht="117" x14ac:dyDescent="0.35">
      <c r="B121" s="106" t="s">
        <v>266</v>
      </c>
      <c r="D121" s="102"/>
      <c r="E121" s="102" t="s">
        <v>266</v>
      </c>
      <c r="K121" s="102" t="s">
        <v>266</v>
      </c>
    </row>
    <row r="122" spans="2:11" ht="143" x14ac:dyDescent="0.35">
      <c r="B122" s="106" t="s">
        <v>267</v>
      </c>
      <c r="D122" s="102"/>
      <c r="E122" s="102" t="s">
        <v>267</v>
      </c>
      <c r="K122" s="102" t="s">
        <v>267</v>
      </c>
    </row>
    <row r="123" spans="2:11" ht="65" x14ac:dyDescent="0.35">
      <c r="B123" s="106" t="s">
        <v>268</v>
      </c>
      <c r="D123" s="102"/>
      <c r="E123" s="102" t="s">
        <v>268</v>
      </c>
      <c r="K123" s="102" t="s">
        <v>268</v>
      </c>
    </row>
    <row r="124" spans="2:11" ht="26" x14ac:dyDescent="0.35">
      <c r="B124" s="106" t="s">
        <v>269</v>
      </c>
      <c r="D124" s="102"/>
      <c r="E124" s="102" t="s">
        <v>269</v>
      </c>
      <c r="K124" s="102" t="s">
        <v>269</v>
      </c>
    </row>
    <row r="125" spans="2:11" ht="65" x14ac:dyDescent="0.35">
      <c r="B125" s="106" t="s">
        <v>270</v>
      </c>
      <c r="D125" s="102"/>
      <c r="E125" s="102" t="s">
        <v>270</v>
      </c>
      <c r="K125" s="102" t="s">
        <v>270</v>
      </c>
    </row>
    <row r="126" spans="2:11" ht="39" x14ac:dyDescent="0.35">
      <c r="B126" s="106" t="s">
        <v>271</v>
      </c>
      <c r="D126" s="102"/>
      <c r="E126" s="102" t="s">
        <v>271</v>
      </c>
      <c r="K126" s="102" t="s">
        <v>271</v>
      </c>
    </row>
    <row r="127" spans="2:11" ht="52" x14ac:dyDescent="0.35">
      <c r="B127" s="106" t="s">
        <v>272</v>
      </c>
      <c r="D127" s="102"/>
      <c r="E127" s="102" t="s">
        <v>272</v>
      </c>
      <c r="K127" s="102" t="s">
        <v>272</v>
      </c>
    </row>
    <row r="128" spans="2:11" ht="26" x14ac:dyDescent="0.35">
      <c r="B128" s="106" t="s">
        <v>273</v>
      </c>
      <c r="D128" s="102"/>
      <c r="E128" s="102" t="s">
        <v>273</v>
      </c>
      <c r="K128" s="102" t="s">
        <v>273</v>
      </c>
    </row>
    <row r="129" spans="2:11" ht="39" x14ac:dyDescent="0.35">
      <c r="B129" s="106" t="s">
        <v>274</v>
      </c>
      <c r="D129" s="102"/>
      <c r="E129" s="102" t="s">
        <v>274</v>
      </c>
      <c r="K129" s="102" t="s">
        <v>274</v>
      </c>
    </row>
    <row r="130" spans="2:11" x14ac:dyDescent="0.35">
      <c r="B130" s="107" t="s">
        <v>275</v>
      </c>
      <c r="D130" s="102"/>
      <c r="E130" s="102" t="s">
        <v>275</v>
      </c>
      <c r="K130" s="102" t="s">
        <v>275</v>
      </c>
    </row>
    <row r="131" spans="2:11" ht="104" x14ac:dyDescent="0.35">
      <c r="B131" s="106" t="s">
        <v>276</v>
      </c>
      <c r="D131" s="102"/>
      <c r="E131" s="102" t="s">
        <v>276</v>
      </c>
      <c r="K131" s="102" t="s">
        <v>276</v>
      </c>
    </row>
    <row r="132" spans="2:11" ht="104" x14ac:dyDescent="0.35">
      <c r="B132" s="106" t="s">
        <v>277</v>
      </c>
      <c r="D132" s="102"/>
      <c r="E132" s="102" t="s">
        <v>277</v>
      </c>
      <c r="K132" s="102" t="s">
        <v>277</v>
      </c>
    </row>
  </sheetData>
  <mergeCells count="4">
    <mergeCell ref="B1:C1"/>
    <mergeCell ref="E1:F1"/>
    <mergeCell ref="H1:I1"/>
    <mergeCell ref="K1:O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8EA0E-7EB5-42BA-AD62-F1AB6C3AE8C9}">
  <dimension ref="A1:O40"/>
  <sheetViews>
    <sheetView zoomScale="130" zoomScaleNormal="130" workbookViewId="0">
      <pane ySplit="5" topLeftCell="A6" activePane="bottomLeft" state="frozen"/>
      <selection pane="bottomLeft" activeCell="A37" sqref="A37"/>
    </sheetView>
  </sheetViews>
  <sheetFormatPr defaultColWidth="9.1796875" defaultRowHeight="14.5" x14ac:dyDescent="0.35"/>
  <cols>
    <col min="1" max="1" width="40" style="52" customWidth="1"/>
    <col min="2" max="2" width="10.7265625" style="52" customWidth="1"/>
    <col min="3" max="4" width="10.81640625" style="52" customWidth="1"/>
    <col min="5" max="5" width="11.26953125" style="52" customWidth="1"/>
    <col min="6" max="6" width="11.7265625" style="52" customWidth="1"/>
    <col min="7" max="7" width="11.26953125" style="52" customWidth="1"/>
    <col min="8" max="8" width="9.81640625" style="52" customWidth="1"/>
    <col min="9" max="9" width="10.54296875" style="52" customWidth="1"/>
    <col min="10" max="10" width="11.26953125" style="52" customWidth="1"/>
    <col min="11" max="11" width="11.54296875" style="52" customWidth="1"/>
    <col min="12" max="12" width="4" bestFit="1" customWidth="1"/>
    <col min="13" max="13" width="3.54296875" bestFit="1" customWidth="1"/>
    <col min="14" max="14" width="5.1796875" bestFit="1" customWidth="1"/>
    <col min="15" max="15" width="10" bestFit="1" customWidth="1"/>
  </cols>
  <sheetData>
    <row r="1" spans="1:15" x14ac:dyDescent="0.35">
      <c r="A1" s="108" t="s">
        <v>278</v>
      </c>
      <c r="B1" s="185"/>
      <c r="C1" s="185"/>
      <c r="D1" s="108" t="s">
        <v>1</v>
      </c>
      <c r="E1" s="185"/>
      <c r="F1" s="185"/>
      <c r="G1" s="108" t="s">
        <v>2</v>
      </c>
      <c r="H1" s="186"/>
      <c r="I1" s="185"/>
      <c r="J1" s="108" t="s">
        <v>3</v>
      </c>
      <c r="K1" s="185"/>
      <c r="L1" s="185"/>
      <c r="M1" s="185"/>
      <c r="N1" s="185"/>
      <c r="O1" s="185"/>
    </row>
    <row r="2" spans="1:15" x14ac:dyDescent="0.35">
      <c r="A2" s="109"/>
      <c r="B2" s="108" t="s">
        <v>279</v>
      </c>
      <c r="C2" s="108" t="s">
        <v>280</v>
      </c>
      <c r="D2" s="108" t="s">
        <v>281</v>
      </c>
      <c r="E2" s="108" t="s">
        <v>282</v>
      </c>
      <c r="F2" s="108" t="s">
        <v>283</v>
      </c>
      <c r="G2" s="108" t="s">
        <v>284</v>
      </c>
      <c r="H2" s="108" t="s">
        <v>285</v>
      </c>
      <c r="I2" s="108" t="s">
        <v>286</v>
      </c>
      <c r="J2" s="108" t="s">
        <v>287</v>
      </c>
      <c r="K2" s="108" t="s">
        <v>288</v>
      </c>
      <c r="L2" s="110" t="s">
        <v>14</v>
      </c>
      <c r="M2" s="110" t="s">
        <v>15</v>
      </c>
      <c r="N2" s="110" t="s">
        <v>16</v>
      </c>
      <c r="O2" s="110" t="s">
        <v>17</v>
      </c>
    </row>
    <row r="3" spans="1:15" x14ac:dyDescent="0.35">
      <c r="A3" s="111" t="s">
        <v>18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3"/>
      <c r="M3" s="114"/>
      <c r="N3" s="114"/>
      <c r="O3" s="114"/>
    </row>
    <row r="4" spans="1:15" x14ac:dyDescent="0.35">
      <c r="A4" s="111" t="s">
        <v>19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4"/>
      <c r="M4" s="114"/>
      <c r="N4" s="114"/>
      <c r="O4" s="114"/>
    </row>
    <row r="5" spans="1:15" x14ac:dyDescent="0.35">
      <c r="A5" s="111" t="s">
        <v>20</v>
      </c>
      <c r="B5" s="115"/>
      <c r="C5" s="115"/>
      <c r="D5" s="115"/>
      <c r="E5" s="115"/>
      <c r="F5" s="116"/>
      <c r="G5" s="115"/>
      <c r="H5" s="115"/>
      <c r="I5" s="115"/>
      <c r="J5" s="115"/>
      <c r="K5" s="115"/>
      <c r="L5" s="114"/>
      <c r="M5" s="114"/>
      <c r="N5" s="114"/>
      <c r="O5" s="114"/>
    </row>
    <row r="6" spans="1:15" s="121" customFormat="1" x14ac:dyDescent="0.35">
      <c r="A6" s="117" t="s">
        <v>22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9"/>
      <c r="M6" s="119"/>
      <c r="N6" s="119"/>
      <c r="O6" s="120">
        <f>IFERROR(SUM(L7:L14)/SUM(N7:N14)*100,0)</f>
        <v>0</v>
      </c>
    </row>
    <row r="7" spans="1:15" x14ac:dyDescent="0.35">
      <c r="A7" s="12" t="s">
        <v>289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3">
        <f>COUNTIF(B7:K7,"Y")</f>
        <v>0</v>
      </c>
      <c r="M7" s="13">
        <f>COUNTIF(B7:K7,"N")</f>
        <v>0</v>
      </c>
      <c r="N7" s="14">
        <f t="shared" ref="N7:N14" si="0">L7+M7</f>
        <v>0</v>
      </c>
      <c r="O7" s="15"/>
    </row>
    <row r="8" spans="1:15" x14ac:dyDescent="0.35">
      <c r="A8" s="12" t="s">
        <v>290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3">
        <f t="shared" ref="L8:L14" si="1">COUNTIF(B8:K8,"Y")</f>
        <v>0</v>
      </c>
      <c r="M8" s="13">
        <f t="shared" ref="M8:M14" si="2">COUNTIF(B8:K8,"N")</f>
        <v>0</v>
      </c>
      <c r="N8" s="14">
        <f t="shared" si="0"/>
        <v>0</v>
      </c>
      <c r="O8" s="15"/>
    </row>
    <row r="9" spans="1:15" x14ac:dyDescent="0.35">
      <c r="A9" s="12" t="s">
        <v>291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3">
        <f t="shared" si="1"/>
        <v>0</v>
      </c>
      <c r="M9" s="13">
        <f t="shared" si="2"/>
        <v>0</v>
      </c>
      <c r="N9" s="14">
        <f t="shared" si="0"/>
        <v>0</v>
      </c>
      <c r="O9" s="15"/>
    </row>
    <row r="10" spans="1:15" x14ac:dyDescent="0.35">
      <c r="A10" s="12" t="s">
        <v>292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3">
        <f t="shared" si="1"/>
        <v>0</v>
      </c>
      <c r="M10" s="13">
        <f t="shared" si="2"/>
        <v>0</v>
      </c>
      <c r="N10" s="14">
        <f t="shared" si="0"/>
        <v>0</v>
      </c>
      <c r="O10" s="15"/>
    </row>
    <row r="11" spans="1:15" x14ac:dyDescent="0.35">
      <c r="A11" s="12" t="s">
        <v>293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3">
        <f t="shared" si="1"/>
        <v>0</v>
      </c>
      <c r="M11" s="13">
        <f t="shared" si="2"/>
        <v>0</v>
      </c>
      <c r="N11" s="14">
        <f t="shared" si="0"/>
        <v>0</v>
      </c>
      <c r="O11" s="15"/>
    </row>
    <row r="12" spans="1:15" x14ac:dyDescent="0.35">
      <c r="A12" s="12" t="s">
        <v>294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3">
        <f t="shared" si="1"/>
        <v>0</v>
      </c>
      <c r="M12" s="13">
        <f t="shared" si="2"/>
        <v>0</v>
      </c>
      <c r="N12" s="14">
        <f t="shared" si="0"/>
        <v>0</v>
      </c>
      <c r="O12" s="15"/>
    </row>
    <row r="13" spans="1:15" x14ac:dyDescent="0.35">
      <c r="A13" s="12" t="s">
        <v>295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3">
        <f t="shared" si="1"/>
        <v>0</v>
      </c>
      <c r="M13" s="13">
        <f t="shared" si="2"/>
        <v>0</v>
      </c>
      <c r="N13" s="14">
        <f t="shared" si="0"/>
        <v>0</v>
      </c>
      <c r="O13" s="15"/>
    </row>
    <row r="14" spans="1:15" x14ac:dyDescent="0.35">
      <c r="A14" s="12" t="s">
        <v>296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>
        <f t="shared" si="1"/>
        <v>0</v>
      </c>
      <c r="M14" s="13">
        <f t="shared" si="2"/>
        <v>0</v>
      </c>
      <c r="N14" s="14">
        <f t="shared" si="0"/>
        <v>0</v>
      </c>
      <c r="O14" s="15"/>
    </row>
    <row r="15" spans="1:15" s="121" customFormat="1" x14ac:dyDescent="0.35">
      <c r="A15" s="117" t="s">
        <v>32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3"/>
      <c r="M15" s="123"/>
      <c r="N15" s="119"/>
      <c r="O15" s="120">
        <f>IFERROR(SUM(L16:L37)/SUM(N16:N37)*100,0)</f>
        <v>100</v>
      </c>
    </row>
    <row r="16" spans="1:15" x14ac:dyDescent="0.35">
      <c r="A16" s="12" t="s">
        <v>297</v>
      </c>
      <c r="B16" s="12"/>
      <c r="C16" s="12"/>
      <c r="D16" s="12"/>
      <c r="E16" s="12"/>
      <c r="F16" s="124"/>
      <c r="G16" s="12"/>
      <c r="H16" s="12"/>
      <c r="I16" s="12"/>
      <c r="J16" s="12"/>
      <c r="K16" s="124"/>
      <c r="L16" s="13">
        <f t="shared" ref="L16:L40" si="3">COUNTIF(B16:K16,"Y")</f>
        <v>0</v>
      </c>
      <c r="M16" s="13">
        <f t="shared" ref="M16:M40" si="4">COUNTIF(B16:K16,"N")</f>
        <v>0</v>
      </c>
      <c r="N16" s="14">
        <f t="shared" ref="N16:N37" si="5">L16+M16</f>
        <v>0</v>
      </c>
      <c r="O16" s="15"/>
    </row>
    <row r="17" spans="1:15" x14ac:dyDescent="0.35">
      <c r="A17" s="124" t="s">
        <v>298</v>
      </c>
      <c r="B17" s="12"/>
      <c r="C17" s="12"/>
      <c r="D17" s="12"/>
      <c r="E17" s="12"/>
      <c r="F17" s="124"/>
      <c r="G17" s="12"/>
      <c r="H17" s="12"/>
      <c r="I17" s="12"/>
      <c r="J17" s="12"/>
      <c r="K17" s="124"/>
      <c r="L17" s="13">
        <f t="shared" si="3"/>
        <v>0</v>
      </c>
      <c r="M17" s="13">
        <f t="shared" si="4"/>
        <v>0</v>
      </c>
      <c r="N17" s="14">
        <f t="shared" si="5"/>
        <v>0</v>
      </c>
      <c r="O17" s="15"/>
    </row>
    <row r="18" spans="1:15" x14ac:dyDescent="0.35">
      <c r="A18" s="124" t="s">
        <v>299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3">
        <f t="shared" si="3"/>
        <v>0</v>
      </c>
      <c r="M18" s="13">
        <f t="shared" si="4"/>
        <v>0</v>
      </c>
      <c r="N18" s="14">
        <f t="shared" si="5"/>
        <v>0</v>
      </c>
      <c r="O18" s="15"/>
    </row>
    <row r="19" spans="1:15" x14ac:dyDescent="0.35">
      <c r="A19" s="124" t="s">
        <v>300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3">
        <f t="shared" si="3"/>
        <v>0</v>
      </c>
      <c r="M19" s="13">
        <f t="shared" si="4"/>
        <v>0</v>
      </c>
      <c r="N19" s="14">
        <f t="shared" si="5"/>
        <v>0</v>
      </c>
      <c r="O19" s="15"/>
    </row>
    <row r="20" spans="1:15" ht="23" x14ac:dyDescent="0.35">
      <c r="A20" s="125" t="s">
        <v>301</v>
      </c>
      <c r="B20" s="125"/>
      <c r="C20" s="124"/>
      <c r="D20" s="124"/>
      <c r="E20" s="124"/>
      <c r="F20" s="124"/>
      <c r="G20" s="124"/>
      <c r="H20" s="124"/>
      <c r="I20" s="124"/>
      <c r="J20" s="124"/>
      <c r="K20" s="124"/>
      <c r="L20" s="13">
        <v>8</v>
      </c>
      <c r="M20" s="13">
        <v>0</v>
      </c>
      <c r="N20" s="14">
        <v>8</v>
      </c>
      <c r="O20" s="15"/>
    </row>
    <row r="21" spans="1:15" x14ac:dyDescent="0.35">
      <c r="A21" s="124" t="s">
        <v>302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3">
        <f t="shared" si="3"/>
        <v>0</v>
      </c>
      <c r="M21" s="13">
        <f t="shared" si="4"/>
        <v>0</v>
      </c>
      <c r="N21" s="14">
        <f t="shared" si="5"/>
        <v>0</v>
      </c>
      <c r="O21" s="15"/>
    </row>
    <row r="22" spans="1:15" x14ac:dyDescent="0.35">
      <c r="A22" s="124" t="s">
        <v>303</v>
      </c>
      <c r="B22" s="12"/>
      <c r="C22" s="12"/>
      <c r="D22" s="12"/>
      <c r="E22" s="12"/>
      <c r="F22" s="124"/>
      <c r="G22" s="12"/>
      <c r="H22" s="12"/>
      <c r="I22" s="12"/>
      <c r="J22" s="12"/>
      <c r="K22" s="124"/>
      <c r="L22" s="13">
        <f t="shared" si="3"/>
        <v>0</v>
      </c>
      <c r="M22" s="13">
        <f t="shared" si="4"/>
        <v>0</v>
      </c>
      <c r="N22" s="14">
        <f t="shared" si="5"/>
        <v>0</v>
      </c>
      <c r="O22" s="15"/>
    </row>
    <row r="23" spans="1:15" x14ac:dyDescent="0.35">
      <c r="A23" s="124" t="s">
        <v>304</v>
      </c>
      <c r="B23" s="12"/>
      <c r="C23" s="12"/>
      <c r="D23" s="12"/>
      <c r="E23" s="12"/>
      <c r="F23" s="124"/>
      <c r="G23" s="12"/>
      <c r="H23" s="12"/>
      <c r="I23" s="12"/>
      <c r="J23" s="12"/>
      <c r="K23" s="124"/>
      <c r="L23" s="13">
        <f t="shared" si="3"/>
        <v>0</v>
      </c>
      <c r="M23" s="13">
        <f t="shared" si="4"/>
        <v>0</v>
      </c>
      <c r="N23" s="14">
        <f t="shared" si="5"/>
        <v>0</v>
      </c>
      <c r="O23" s="15"/>
    </row>
    <row r="24" spans="1:15" x14ac:dyDescent="0.35">
      <c r="A24" s="124" t="s">
        <v>305</v>
      </c>
      <c r="B24" s="12"/>
      <c r="C24" s="12"/>
      <c r="D24" s="12"/>
      <c r="E24" s="12"/>
      <c r="F24" s="124"/>
      <c r="G24" s="12"/>
      <c r="H24" s="12"/>
      <c r="I24" s="12"/>
      <c r="J24" s="12"/>
      <c r="K24" s="124"/>
      <c r="L24" s="13">
        <f t="shared" si="3"/>
        <v>0</v>
      </c>
      <c r="M24" s="13">
        <f t="shared" si="4"/>
        <v>0</v>
      </c>
      <c r="N24" s="14">
        <f t="shared" si="5"/>
        <v>0</v>
      </c>
      <c r="O24" s="15"/>
    </row>
    <row r="25" spans="1:15" x14ac:dyDescent="0.35">
      <c r="A25" s="12" t="s">
        <v>306</v>
      </c>
      <c r="B25" s="12"/>
      <c r="C25" s="12"/>
      <c r="D25" s="12"/>
      <c r="E25" s="12"/>
      <c r="F25" s="124"/>
      <c r="G25" s="12"/>
      <c r="H25" s="12"/>
      <c r="I25" s="12"/>
      <c r="J25" s="12"/>
      <c r="K25" s="124"/>
      <c r="L25" s="13">
        <f t="shared" si="3"/>
        <v>0</v>
      </c>
      <c r="M25" s="13">
        <f t="shared" si="4"/>
        <v>0</v>
      </c>
      <c r="N25" s="14">
        <f t="shared" si="5"/>
        <v>0</v>
      </c>
      <c r="O25" s="15"/>
    </row>
    <row r="26" spans="1:15" x14ac:dyDescent="0.35">
      <c r="A26" s="12" t="s">
        <v>307</v>
      </c>
      <c r="B26" s="12"/>
      <c r="C26" s="12"/>
      <c r="D26" s="12"/>
      <c r="E26" s="12"/>
      <c r="F26" s="124"/>
      <c r="G26" s="12"/>
      <c r="H26" s="12"/>
      <c r="I26" s="12"/>
      <c r="J26" s="12"/>
      <c r="K26" s="124"/>
      <c r="L26" s="13">
        <f t="shared" si="3"/>
        <v>0</v>
      </c>
      <c r="M26" s="13">
        <f t="shared" si="4"/>
        <v>0</v>
      </c>
      <c r="N26" s="14">
        <f t="shared" si="5"/>
        <v>0</v>
      </c>
      <c r="O26" s="15"/>
    </row>
    <row r="27" spans="1:15" x14ac:dyDescent="0.35">
      <c r="A27" s="12" t="s">
        <v>308</v>
      </c>
      <c r="B27" s="12"/>
      <c r="C27" s="12"/>
      <c r="D27" s="12"/>
      <c r="E27" s="12"/>
      <c r="F27" s="124"/>
      <c r="G27" s="12"/>
      <c r="H27" s="12"/>
      <c r="I27" s="12"/>
      <c r="J27" s="12"/>
      <c r="K27" s="124"/>
      <c r="L27" s="13">
        <f t="shared" si="3"/>
        <v>0</v>
      </c>
      <c r="M27" s="13">
        <f t="shared" si="4"/>
        <v>0</v>
      </c>
      <c r="N27" s="14">
        <f t="shared" si="5"/>
        <v>0</v>
      </c>
      <c r="O27" s="15"/>
    </row>
    <row r="28" spans="1:15" x14ac:dyDescent="0.35">
      <c r="A28" s="12" t="s">
        <v>309</v>
      </c>
      <c r="B28" s="12"/>
      <c r="C28" s="12"/>
      <c r="D28" s="12"/>
      <c r="E28" s="12"/>
      <c r="F28" s="124"/>
      <c r="G28" s="12"/>
      <c r="H28" s="12"/>
      <c r="I28" s="12"/>
      <c r="J28" s="12"/>
      <c r="K28" s="124"/>
      <c r="L28" s="13">
        <f t="shared" si="3"/>
        <v>0</v>
      </c>
      <c r="M28" s="13">
        <f t="shared" si="4"/>
        <v>0</v>
      </c>
      <c r="N28" s="14">
        <f t="shared" si="5"/>
        <v>0</v>
      </c>
      <c r="O28" s="15"/>
    </row>
    <row r="29" spans="1:15" x14ac:dyDescent="0.35">
      <c r="A29" s="12" t="s">
        <v>310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3">
        <f t="shared" si="3"/>
        <v>0</v>
      </c>
      <c r="M29" s="13">
        <f t="shared" si="4"/>
        <v>0</v>
      </c>
      <c r="N29" s="14">
        <f t="shared" si="5"/>
        <v>0</v>
      </c>
      <c r="O29" s="15"/>
    </row>
    <row r="30" spans="1:15" x14ac:dyDescent="0.35">
      <c r="A30" s="12" t="s">
        <v>311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3">
        <f t="shared" si="3"/>
        <v>0</v>
      </c>
      <c r="M30" s="13">
        <f t="shared" si="4"/>
        <v>0</v>
      </c>
      <c r="N30" s="14">
        <f t="shared" si="5"/>
        <v>0</v>
      </c>
      <c r="O30" s="15"/>
    </row>
    <row r="31" spans="1:15" s="121" customFormat="1" x14ac:dyDescent="0.35">
      <c r="A31" s="124" t="s">
        <v>312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6">
        <f t="shared" si="3"/>
        <v>0</v>
      </c>
      <c r="M31" s="126">
        <f t="shared" si="4"/>
        <v>0</v>
      </c>
      <c r="N31" s="127">
        <f t="shared" si="5"/>
        <v>0</v>
      </c>
      <c r="O31" s="128"/>
    </row>
    <row r="32" spans="1:15" x14ac:dyDescent="0.35">
      <c r="A32" s="12" t="s">
        <v>313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3">
        <f t="shared" si="3"/>
        <v>0</v>
      </c>
      <c r="M32" s="13">
        <f t="shared" si="4"/>
        <v>0</v>
      </c>
      <c r="N32" s="14">
        <f t="shared" si="5"/>
        <v>0</v>
      </c>
      <c r="O32" s="15"/>
    </row>
    <row r="33" spans="1:15" ht="23" x14ac:dyDescent="0.35">
      <c r="A33" s="12" t="s">
        <v>314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3">
        <f t="shared" si="3"/>
        <v>0</v>
      </c>
      <c r="M33" s="13">
        <f t="shared" si="4"/>
        <v>0</v>
      </c>
      <c r="N33" s="14">
        <f t="shared" si="5"/>
        <v>0</v>
      </c>
      <c r="O33" s="15"/>
    </row>
    <row r="34" spans="1:15" x14ac:dyDescent="0.35">
      <c r="A34" s="124" t="s">
        <v>315</v>
      </c>
      <c r="B34" s="12"/>
      <c r="C34" s="12"/>
      <c r="D34" s="12"/>
      <c r="E34" s="12"/>
      <c r="F34" s="124"/>
      <c r="G34" s="12"/>
      <c r="H34" s="12"/>
      <c r="I34" s="12"/>
      <c r="J34" s="12"/>
      <c r="K34" s="124"/>
      <c r="L34" s="13">
        <f t="shared" si="3"/>
        <v>0</v>
      </c>
      <c r="M34" s="13">
        <f t="shared" si="4"/>
        <v>0</v>
      </c>
      <c r="N34" s="14">
        <f t="shared" si="5"/>
        <v>0</v>
      </c>
      <c r="O34" s="15"/>
    </row>
    <row r="35" spans="1:15" x14ac:dyDescent="0.35">
      <c r="A35" s="124" t="s">
        <v>316</v>
      </c>
      <c r="B35" s="12"/>
      <c r="C35" s="12"/>
      <c r="D35" s="12"/>
      <c r="E35" s="12"/>
      <c r="F35" s="124"/>
      <c r="G35" s="12"/>
      <c r="H35" s="12"/>
      <c r="I35" s="12"/>
      <c r="J35" s="12"/>
      <c r="K35" s="124"/>
      <c r="L35" s="13">
        <f t="shared" si="3"/>
        <v>0</v>
      </c>
      <c r="M35" s="13">
        <f t="shared" si="4"/>
        <v>0</v>
      </c>
      <c r="N35" s="14">
        <f t="shared" si="5"/>
        <v>0</v>
      </c>
      <c r="O35" s="15"/>
    </row>
    <row r="36" spans="1:15" ht="23" x14ac:dyDescent="0.35">
      <c r="A36" s="12" t="s">
        <v>317</v>
      </c>
      <c r="B36" s="124"/>
      <c r="C36" s="12"/>
      <c r="D36" s="12"/>
      <c r="E36" s="12"/>
      <c r="F36" s="124"/>
      <c r="G36" s="12"/>
      <c r="H36" s="12"/>
      <c r="I36" s="12"/>
      <c r="J36" s="12"/>
      <c r="K36" s="124"/>
      <c r="L36" s="13">
        <f t="shared" si="3"/>
        <v>0</v>
      </c>
      <c r="M36" s="13">
        <f t="shared" si="4"/>
        <v>0</v>
      </c>
      <c r="N36" s="14">
        <f t="shared" si="5"/>
        <v>0</v>
      </c>
      <c r="O36" s="15"/>
    </row>
    <row r="37" spans="1:15" x14ac:dyDescent="0.35">
      <c r="A37" s="124" t="s">
        <v>318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6">
        <f t="shared" si="3"/>
        <v>0</v>
      </c>
      <c r="M37" s="126">
        <f t="shared" si="4"/>
        <v>0</v>
      </c>
      <c r="N37" s="127">
        <f t="shared" si="5"/>
        <v>0</v>
      </c>
      <c r="O37" s="15"/>
    </row>
    <row r="38" spans="1:15" s="121" customFormat="1" x14ac:dyDescent="0.35">
      <c r="A38" s="129" t="s">
        <v>50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3"/>
      <c r="M38" s="123"/>
      <c r="N38" s="119"/>
      <c r="O38" s="130"/>
    </row>
    <row r="39" spans="1:15" x14ac:dyDescent="0.35">
      <c r="A39" s="12" t="s">
        <v>319</v>
      </c>
      <c r="B39" s="12"/>
      <c r="C39" s="12"/>
      <c r="D39" s="12"/>
      <c r="E39" s="12"/>
      <c r="F39" s="124"/>
      <c r="G39" s="12"/>
      <c r="H39" s="12"/>
      <c r="I39" s="12"/>
      <c r="J39" s="12"/>
      <c r="K39" s="124"/>
      <c r="L39" s="13">
        <f t="shared" si="3"/>
        <v>0</v>
      </c>
      <c r="M39" s="13">
        <f t="shared" si="4"/>
        <v>0</v>
      </c>
      <c r="N39" s="14">
        <f>L39+M39</f>
        <v>0</v>
      </c>
      <c r="O39" s="13" t="s">
        <v>49</v>
      </c>
    </row>
    <row r="40" spans="1:15" x14ac:dyDescent="0.35">
      <c r="A40" s="12" t="s">
        <v>320</v>
      </c>
      <c r="B40" s="12"/>
      <c r="C40" s="12"/>
      <c r="D40" s="12"/>
      <c r="E40" s="12"/>
      <c r="F40" s="124"/>
      <c r="G40" s="12"/>
      <c r="H40" s="12"/>
      <c r="I40" s="12"/>
      <c r="J40" s="12"/>
      <c r="K40" s="124"/>
      <c r="L40" s="13">
        <f t="shared" si="3"/>
        <v>0</v>
      </c>
      <c r="M40" s="13">
        <f t="shared" si="4"/>
        <v>0</v>
      </c>
      <c r="N40" s="14">
        <f>L40+M40</f>
        <v>0</v>
      </c>
      <c r="O40" s="13" t="s">
        <v>49</v>
      </c>
    </row>
  </sheetData>
  <sheetProtection selectLockedCells="1"/>
  <mergeCells count="4">
    <mergeCell ref="B1:C1"/>
    <mergeCell ref="E1:F1"/>
    <mergeCell ref="H1:I1"/>
    <mergeCell ref="K1:O1"/>
  </mergeCells>
  <dataValidations count="1">
    <dataValidation type="list" allowBlank="1" showErrorMessage="1" errorTitle="Y or N" error="Can only have &quot;Y&quot;,&quot;N&quot;,&quot;Z&quot;,&quot;NA&quot;,&quot;y&quot;,&quot;n&quot;,&quot;z&quot;,&quot;na&quot; in cell." sqref="B39:K40 B7:K14 B16:K37" xr:uid="{91292500-D37F-415B-B63F-2982F25F6A85}">
      <formula1>"Y,N,NA,Z,y,n,z,na"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obgyn template 20</vt:lpstr>
      <vt:lpstr>Psych MD Tool </vt:lpstr>
      <vt:lpstr>PCP TEMPLATE  (2)</vt:lpstr>
      <vt:lpstr>pedi tool template</vt:lpstr>
      <vt:lpstr>LPC Tool</vt:lpstr>
    </vt:vector>
  </TitlesOfParts>
  <Company>Community First Health Plans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Viji Ulaganathan</dc:creator>
  <cp:lastModifiedBy>Matthew Livingston</cp:lastModifiedBy>
  <dcterms:created xsi:type="dcterms:W3CDTF">2021-01-15T17:58:23Z</dcterms:created>
  <dcterms:modified xsi:type="dcterms:W3CDTF">2021-01-20T22:10:54Z</dcterms:modified>
</cp:coreProperties>
</file>