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SPBD\Corporate Communications\Materials\Medicaid-Commercial\CFHP_1344GEN_0221\"/>
    </mc:Choice>
  </mc:AlternateContent>
  <xr:revisionPtr revIDLastSave="0" documentId="13_ncr:1_{C42211C9-12B9-4891-A84C-8913AAA4A314}" xr6:coauthVersionLast="45" xr6:coauthVersionMax="45" xr10:uidLastSave="{00000000-0000-0000-0000-000000000000}"/>
  <bookViews>
    <workbookView xWindow="-120" yWindow="-120" windowWidth="25440" windowHeight="15390" xr2:uid="{27F28B57-CE92-412B-A647-5F5299A7FB18}"/>
  </bookViews>
  <sheets>
    <sheet name="BH - LPC Medical Record Review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N39" i="1" s="1"/>
  <c r="O39" i="1" s="1"/>
  <c r="M39" i="1"/>
  <c r="L40" i="1"/>
  <c r="M40" i="1"/>
  <c r="L41" i="1"/>
  <c r="M41" i="1"/>
  <c r="L42" i="1"/>
  <c r="M42" i="1"/>
  <c r="L43" i="1"/>
  <c r="N43" i="1" s="1"/>
  <c r="O43" i="1" s="1"/>
  <c r="M43" i="1"/>
  <c r="L44" i="1"/>
  <c r="M44" i="1"/>
  <c r="L45" i="1"/>
  <c r="M45" i="1"/>
  <c r="L46" i="1"/>
  <c r="M46" i="1"/>
  <c r="L47" i="1"/>
  <c r="N47" i="1" s="1"/>
  <c r="O47" i="1" s="1"/>
  <c r="M47" i="1"/>
  <c r="L48" i="1"/>
  <c r="M48" i="1"/>
  <c r="L49" i="1"/>
  <c r="M49" i="1"/>
  <c r="L50" i="1"/>
  <c r="M50" i="1"/>
  <c r="L51" i="1"/>
  <c r="N51" i="1" s="1"/>
  <c r="O51" i="1" s="1"/>
  <c r="M51" i="1"/>
  <c r="L52" i="1"/>
  <c r="M52" i="1"/>
  <c r="M30" i="1"/>
  <c r="L30" i="1"/>
  <c r="L21" i="1"/>
  <c r="M21" i="1"/>
  <c r="L22" i="1"/>
  <c r="N22" i="1" s="1"/>
  <c r="M22" i="1"/>
  <c r="L23" i="1"/>
  <c r="M23" i="1"/>
  <c r="L24" i="1"/>
  <c r="N24" i="1" s="1"/>
  <c r="M24" i="1"/>
  <c r="L25" i="1"/>
  <c r="M25" i="1"/>
  <c r="L26" i="1"/>
  <c r="N26" i="1" s="1"/>
  <c r="M26" i="1"/>
  <c r="L27" i="1"/>
  <c r="M27" i="1"/>
  <c r="N27" i="1" s="1"/>
  <c r="O27" i="1" s="1"/>
  <c r="L28" i="1"/>
  <c r="N28" i="1" s="1"/>
  <c r="O28" i="1" s="1"/>
  <c r="M28" i="1"/>
  <c r="L20" i="1"/>
  <c r="M20" i="1"/>
  <c r="N23" i="1" l="1"/>
  <c r="O23" i="1" s="1"/>
  <c r="N52" i="1"/>
  <c r="O52" i="1" s="1"/>
  <c r="N50" i="1"/>
  <c r="O50" i="1" s="1"/>
  <c r="N48" i="1"/>
  <c r="O48" i="1" s="1"/>
  <c r="N46" i="1"/>
  <c r="O46" i="1" s="1"/>
  <c r="N44" i="1"/>
  <c r="O44" i="1" s="1"/>
  <c r="N42" i="1"/>
  <c r="O42" i="1" s="1"/>
  <c r="N40" i="1"/>
  <c r="O40" i="1" s="1"/>
  <c r="N38" i="1"/>
  <c r="O38" i="1" s="1"/>
  <c r="N36" i="1"/>
  <c r="O36" i="1" s="1"/>
  <c r="N34" i="1"/>
  <c r="O34" i="1" s="1"/>
  <c r="N32" i="1"/>
  <c r="O32" i="1" s="1"/>
  <c r="N35" i="1"/>
  <c r="O35" i="1" s="1"/>
  <c r="N31" i="1"/>
  <c r="O31" i="1" s="1"/>
  <c r="N45" i="1"/>
  <c r="O45" i="1" s="1"/>
  <c r="N37" i="1"/>
  <c r="O37" i="1" s="1"/>
  <c r="N41" i="1"/>
  <c r="O41" i="1" s="1"/>
  <c r="N49" i="1"/>
  <c r="O49" i="1" s="1"/>
  <c r="N33" i="1"/>
  <c r="O33" i="1" s="1"/>
  <c r="O24" i="1"/>
  <c r="N20" i="1"/>
  <c r="O20" i="1" s="1"/>
  <c r="N30" i="1"/>
  <c r="O30" i="1" s="1"/>
  <c r="N21" i="1"/>
  <c r="O21" i="1" s="1"/>
  <c r="O26" i="1"/>
  <c r="O22" i="1"/>
  <c r="N25" i="1"/>
  <c r="O25" i="1" s="1"/>
</calcChain>
</file>

<file path=xl/sharedStrings.xml><?xml version="1.0" encoding="utf-8"?>
<sst xmlns="http://schemas.openxmlformats.org/spreadsheetml/2006/main" count="80" uniqueCount="74">
  <si>
    <t>COMMUNITY FIRST HEALTH PLANS</t>
  </si>
  <si>
    <t>BEHAVIORAL HEALTH - LPC MEDICAL RECORD REVIEW TOOL</t>
  </si>
  <si>
    <t>Provider Number:</t>
  </si>
  <si>
    <t>Nurse Reviewer:</t>
  </si>
  <si>
    <t>Date of Review:</t>
  </si>
  <si>
    <t>Plan:</t>
  </si>
  <si>
    <t>Age:</t>
  </si>
  <si>
    <t>Sex:</t>
  </si>
  <si>
    <t>A. DOCUMENTATION</t>
  </si>
  <si>
    <t>1</t>
  </si>
  <si>
    <t>2</t>
  </si>
  <si>
    <t xml:space="preserve">Date of Review: </t>
  </si>
  <si>
    <t xml:space="preserve">A. Documentation: </t>
  </si>
  <si>
    <t xml:space="preserve">B. Continuity of Care: </t>
  </si>
  <si>
    <t>3</t>
  </si>
  <si>
    <t>4</t>
  </si>
  <si>
    <t>5</t>
  </si>
  <si>
    <t>6</t>
  </si>
  <si>
    <t>7</t>
  </si>
  <si>
    <t>8</t>
  </si>
  <si>
    <t>9</t>
  </si>
  <si>
    <t>10</t>
  </si>
  <si>
    <t xml:space="preserve">Y + N </t>
  </si>
  <si>
    <t>B. CONTINUITY OF CARE</t>
  </si>
  <si>
    <t>1. Patient identification on each page</t>
  </si>
  <si>
    <t>26. Date of next visit</t>
  </si>
  <si>
    <t xml:space="preserve">27. Parent/guardian involvement </t>
  </si>
  <si>
    <t xml:space="preserve">28. Coordination with PCP/BH providers </t>
  </si>
  <si>
    <t>29. ER and hospital admission history</t>
  </si>
  <si>
    <t>30. 7/30-day follow-up visit post ER/hospital admission (BH)</t>
  </si>
  <si>
    <t>32. Release of information obtained</t>
  </si>
  <si>
    <t>2. Personal/biographical information</t>
  </si>
  <si>
    <t>3. Allergies prominently noted                        (P)</t>
  </si>
  <si>
    <t>4. Problem list</t>
  </si>
  <si>
    <t>5. Medication list (P)</t>
  </si>
  <si>
    <t>6. Entries legible</t>
  </si>
  <si>
    <t>7. All entries include author identification</t>
  </si>
  <si>
    <t>8. All entries are dated</t>
  </si>
  <si>
    <t>9. Start &amp; end time for therapy sessions</t>
  </si>
  <si>
    <t xml:space="preserve">10. Psychiatric history documented          </t>
  </si>
  <si>
    <t xml:space="preserve">11. Medical history documented                        </t>
  </si>
  <si>
    <t xml:space="preserve">12. Developmental history documented </t>
  </si>
  <si>
    <t xml:space="preserve">13. Family psychiatric history documented      </t>
  </si>
  <si>
    <t>14. Tobacco, alcohol, &amp; other substance use assessed (Ages 12 &amp; up)</t>
  </si>
  <si>
    <t xml:space="preserve">15. Evaluation for signs of abuse/neglect  </t>
  </si>
  <si>
    <t xml:space="preserve">16. Risk factors documented </t>
  </si>
  <si>
    <t xml:space="preserve">17. Support systems noted on intake </t>
  </si>
  <si>
    <t>18. Presenting problems documented</t>
  </si>
  <si>
    <t>19. Diagnosis consistent with findings</t>
  </si>
  <si>
    <t>20. Mental status documented</t>
  </si>
  <si>
    <t>21. Changes in behavior noted</t>
  </si>
  <si>
    <t>22. Treatment plan &amp; goals clearly documented</t>
  </si>
  <si>
    <t>23. Basic teaching provided</t>
  </si>
  <si>
    <t>24. Depression screening</t>
  </si>
  <si>
    <t>25. Follow up of missed appointments</t>
  </si>
  <si>
    <t xml:space="preserve">31. Evidence of care coordination for patients with special health care needs       </t>
  </si>
  <si>
    <r>
      <t xml:space="preserve">VALIDATIONS </t>
    </r>
    <r>
      <rPr>
        <b/>
        <sz val="10"/>
        <color theme="1"/>
        <rFont val="GoodHeadlinePro"/>
        <family val="2"/>
      </rPr>
      <t xml:space="preserve">- </t>
    </r>
    <r>
      <rPr>
        <b/>
        <sz val="10"/>
        <color theme="1"/>
        <rFont val="Symbol"/>
        <family val="1"/>
        <charset val="2"/>
      </rPr>
      <t>Ö</t>
    </r>
    <r>
      <rPr>
        <b/>
        <sz val="10"/>
        <color theme="1"/>
        <rFont val="GoodHeadlinePro"/>
        <family val="2"/>
      </rPr>
      <t xml:space="preserve"> for compliance</t>
    </r>
  </si>
  <si>
    <t>33. Diagnosis validation</t>
  </si>
  <si>
    <t>34. Claims validation</t>
  </si>
  <si>
    <t xml:space="preserve">35. Member authorization to coordinate with PCP.  </t>
  </si>
  <si>
    <r>
      <t xml:space="preserve">A minimum of two Members selected for validation. Validation to be answered, but not scored. </t>
    </r>
    <r>
      <rPr>
        <b/>
        <sz val="9"/>
        <color theme="1"/>
        <rFont val="Symbol"/>
        <family val="1"/>
        <charset val="2"/>
      </rPr>
      <t>Ö</t>
    </r>
    <r>
      <rPr>
        <b/>
        <sz val="9"/>
        <color theme="1"/>
        <rFont val="Minionpro-regular"/>
      </rPr>
      <t xml:space="preserve"> = Compliant; if Non-Compliant, submit PQI.</t>
    </r>
  </si>
  <si>
    <t>Y (TOTAL)</t>
  </si>
  <si>
    <t>N (TOTAL)</t>
  </si>
  <si>
    <t>(P) Required by psychiatrists ONLY. (Not within scope of practice for other types of Behavioral Health Providers)</t>
  </si>
  <si>
    <t>COMMENTS</t>
  </si>
  <si>
    <t xml:space="preserve">Provider Name: </t>
  </si>
  <si>
    <r>
      <t>Medical record review comments</t>
    </r>
    <r>
      <rPr>
        <sz val="11"/>
        <color theme="1"/>
        <rFont val="Calibri"/>
        <family val="2"/>
        <scheme val="minor"/>
      </rPr>
      <t xml:space="preserve">: </t>
    </r>
  </si>
  <si>
    <t>Reviewed with comments:</t>
  </si>
  <si>
    <t>To use this record review tool, enter a "Y" for YES or "N" for NO in columns C through J. Columns L through O will automatically populate based on the data entered. For assistance, please email: NM@cfhp.com</t>
  </si>
  <si>
    <t>CFHP_1344GEN_0221</t>
  </si>
  <si>
    <t>MEMBER</t>
  </si>
  <si>
    <t>SCORE</t>
  </si>
  <si>
    <t xml:space="preserve">      (Y/[Y+N]) x 100) =                  % Compliance</t>
  </si>
  <si>
    <t xml:space="preserve"> (Y/[Y+N]) x 100) =                 %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</si>
</sst>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oodHeadlinePro"/>
      <family val="2"/>
    </font>
    <font>
      <sz val="11"/>
      <color theme="1"/>
      <name val="GoodHeadlinePro"/>
      <family val="2"/>
    </font>
    <font>
      <sz val="11"/>
      <color theme="1"/>
      <name val="Minionpro-regular"/>
    </font>
    <font>
      <b/>
      <sz val="12"/>
      <color theme="1"/>
      <name val="GoodHeadlinePro"/>
      <family val="2"/>
    </font>
    <font>
      <b/>
      <sz val="11"/>
      <color theme="1"/>
      <name val="GoodHeadlinePro"/>
      <family val="2"/>
    </font>
    <font>
      <sz val="11"/>
      <color theme="1"/>
      <name val="GoodHeadlinePro-Bold"/>
      <family val="2"/>
    </font>
    <font>
      <sz val="10"/>
      <color theme="1"/>
      <name val="GoodHeadlinePro"/>
      <family val="2"/>
    </font>
    <font>
      <b/>
      <sz val="10"/>
      <color theme="1"/>
      <name val="GoodHeadlinePro"/>
      <family val="2"/>
    </font>
    <font>
      <b/>
      <sz val="10"/>
      <color theme="1"/>
      <name val="Symbol"/>
      <family val="1"/>
      <charset val="2"/>
    </font>
    <font>
      <b/>
      <sz val="9"/>
      <color theme="1"/>
      <name val="Symbol"/>
      <family val="1"/>
      <charset val="2"/>
    </font>
    <font>
      <sz val="9"/>
      <color theme="1"/>
      <name val="Calibri"/>
      <family val="2"/>
      <scheme val="minor"/>
    </font>
    <font>
      <sz val="9"/>
      <color theme="1"/>
      <name val="MinionPRO-REGULAR"/>
    </font>
    <font>
      <b/>
      <sz val="9"/>
      <color theme="1"/>
      <name val="Minionpro-regula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Alignment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3" borderId="0" xfId="0" applyNumberFormat="1" applyFont="1" applyFill="1" applyAlignment="1">
      <alignment horizontal="center"/>
    </xf>
    <xf numFmtId="0" fontId="6" fillId="0" borderId="0" xfId="0" applyFont="1"/>
    <xf numFmtId="0" fontId="6" fillId="3" borderId="0" xfId="0" applyFont="1" applyFill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2" xfId="0" applyBorder="1" applyProtection="1"/>
    <xf numFmtId="0" fontId="0" fillId="0" borderId="0" xfId="0" applyProtection="1"/>
    <xf numFmtId="9" fontId="0" fillId="0" borderId="0" xfId="1" applyFont="1" applyProtection="1"/>
    <xf numFmtId="0" fontId="12" fillId="0" borderId="0" xfId="0" applyFont="1"/>
    <xf numFmtId="0" fontId="5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strike val="0"/>
        <outline val="0"/>
        <shadow val="0"/>
        <u val="none"/>
        <vertAlign val="baseline"/>
        <color theme="1"/>
        <name val="GoodHeadlinePro"/>
        <family val="2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171450</xdr:rowOff>
        </xdr:from>
        <xdr:to>
          <xdr:col>3</xdr:col>
          <xdr:colOff>209550</xdr:colOff>
          <xdr:row>55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180975</xdr:rowOff>
        </xdr:from>
        <xdr:to>
          <xdr:col>3</xdr:col>
          <xdr:colOff>200025</xdr:colOff>
          <xdr:row>56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57150</xdr:rowOff>
        </xdr:from>
        <xdr:to>
          <xdr:col>3</xdr:col>
          <xdr:colOff>200025</xdr:colOff>
          <xdr:row>56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53</xdr:row>
          <xdr:rowOff>180975</xdr:rowOff>
        </xdr:from>
        <xdr:to>
          <xdr:col>4</xdr:col>
          <xdr:colOff>152400</xdr:colOff>
          <xdr:row>55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180975</xdr:rowOff>
        </xdr:from>
        <xdr:to>
          <xdr:col>4</xdr:col>
          <xdr:colOff>152400</xdr:colOff>
          <xdr:row>56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56</xdr:row>
          <xdr:rowOff>57150</xdr:rowOff>
        </xdr:from>
        <xdr:to>
          <xdr:col>4</xdr:col>
          <xdr:colOff>152400</xdr:colOff>
          <xdr:row>56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54</xdr:row>
          <xdr:rowOff>180975</xdr:rowOff>
        </xdr:from>
        <xdr:to>
          <xdr:col>11</xdr:col>
          <xdr:colOff>457200</xdr:colOff>
          <xdr:row>56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56</xdr:row>
          <xdr:rowOff>38100</xdr:rowOff>
        </xdr:from>
        <xdr:to>
          <xdr:col>11</xdr:col>
          <xdr:colOff>457200</xdr:colOff>
          <xdr:row>56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53</xdr:row>
          <xdr:rowOff>171450</xdr:rowOff>
        </xdr:from>
        <xdr:to>
          <xdr:col>11</xdr:col>
          <xdr:colOff>457200</xdr:colOff>
          <xdr:row>55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53</xdr:row>
          <xdr:rowOff>171450</xdr:rowOff>
        </xdr:from>
        <xdr:to>
          <xdr:col>6</xdr:col>
          <xdr:colOff>209550</xdr:colOff>
          <xdr:row>55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53</xdr:row>
          <xdr:rowOff>171450</xdr:rowOff>
        </xdr:from>
        <xdr:to>
          <xdr:col>9</xdr:col>
          <xdr:colOff>238125</xdr:colOff>
          <xdr:row>55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54</xdr:row>
          <xdr:rowOff>180975</xdr:rowOff>
        </xdr:from>
        <xdr:to>
          <xdr:col>9</xdr:col>
          <xdr:colOff>238125</xdr:colOff>
          <xdr:row>56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56</xdr:row>
          <xdr:rowOff>38100</xdr:rowOff>
        </xdr:from>
        <xdr:to>
          <xdr:col>9</xdr:col>
          <xdr:colOff>238125</xdr:colOff>
          <xdr:row>56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53</xdr:row>
          <xdr:rowOff>171450</xdr:rowOff>
        </xdr:from>
        <xdr:to>
          <xdr:col>3</xdr:col>
          <xdr:colOff>238125</xdr:colOff>
          <xdr:row>55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54</xdr:row>
          <xdr:rowOff>180975</xdr:rowOff>
        </xdr:from>
        <xdr:to>
          <xdr:col>3</xdr:col>
          <xdr:colOff>247650</xdr:colOff>
          <xdr:row>56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56</xdr:row>
          <xdr:rowOff>57150</xdr:rowOff>
        </xdr:from>
        <xdr:to>
          <xdr:col>3</xdr:col>
          <xdr:colOff>238125</xdr:colOff>
          <xdr:row>56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54</xdr:row>
          <xdr:rowOff>180975</xdr:rowOff>
        </xdr:from>
        <xdr:to>
          <xdr:col>4</xdr:col>
          <xdr:colOff>228600</xdr:colOff>
          <xdr:row>56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56</xdr:row>
          <xdr:rowOff>57150</xdr:rowOff>
        </xdr:from>
        <xdr:to>
          <xdr:col>4</xdr:col>
          <xdr:colOff>219075</xdr:colOff>
          <xdr:row>56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56</xdr:row>
          <xdr:rowOff>57150</xdr:rowOff>
        </xdr:from>
        <xdr:to>
          <xdr:col>5</xdr:col>
          <xdr:colOff>228600</xdr:colOff>
          <xdr:row>56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56</xdr:row>
          <xdr:rowOff>47625</xdr:rowOff>
        </xdr:from>
        <xdr:to>
          <xdr:col>6</xdr:col>
          <xdr:colOff>238125</xdr:colOff>
          <xdr:row>56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57150</xdr:rowOff>
        </xdr:from>
        <xdr:to>
          <xdr:col>7</xdr:col>
          <xdr:colOff>209550</xdr:colOff>
          <xdr:row>56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47625</xdr:rowOff>
        </xdr:from>
        <xdr:to>
          <xdr:col>8</xdr:col>
          <xdr:colOff>219075</xdr:colOff>
          <xdr:row>56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171450</xdr:rowOff>
        </xdr:from>
        <xdr:to>
          <xdr:col>9</xdr:col>
          <xdr:colOff>38100</xdr:colOff>
          <xdr:row>55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180975</xdr:rowOff>
        </xdr:from>
        <xdr:to>
          <xdr:col>9</xdr:col>
          <xdr:colOff>38100</xdr:colOff>
          <xdr:row>56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171450</xdr:rowOff>
        </xdr:from>
        <xdr:to>
          <xdr:col>8</xdr:col>
          <xdr:colOff>47625</xdr:colOff>
          <xdr:row>56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53</xdr:row>
          <xdr:rowOff>180975</xdr:rowOff>
        </xdr:from>
        <xdr:to>
          <xdr:col>8</xdr:col>
          <xdr:colOff>47625</xdr:colOff>
          <xdr:row>55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180975</xdr:rowOff>
        </xdr:from>
        <xdr:to>
          <xdr:col>7</xdr:col>
          <xdr:colOff>57150</xdr:colOff>
          <xdr:row>55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54</xdr:row>
          <xdr:rowOff>171450</xdr:rowOff>
        </xdr:from>
        <xdr:to>
          <xdr:col>7</xdr:col>
          <xdr:colOff>66675</xdr:colOff>
          <xdr:row>56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53</xdr:row>
          <xdr:rowOff>180975</xdr:rowOff>
        </xdr:from>
        <xdr:to>
          <xdr:col>6</xdr:col>
          <xdr:colOff>57150</xdr:colOff>
          <xdr:row>55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171450</xdr:rowOff>
        </xdr:from>
        <xdr:to>
          <xdr:col>6</xdr:col>
          <xdr:colOff>47625</xdr:colOff>
          <xdr:row>56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47625</xdr:rowOff>
    </xdr:from>
    <xdr:to>
      <xdr:col>2</xdr:col>
      <xdr:colOff>219075</xdr:colOff>
      <xdr:row>1</xdr:row>
      <xdr:rowOff>213995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276475" cy="356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347D18-85E6-4315-AFC0-FA3558BD2602}" name="Table1" displayName="Table1" ref="A19:O53" totalsRowShown="0" headerRowDxfId="0">
  <autoFilter ref="A19:O53" xr:uid="{2CE39AB4-1B08-46D8-AC3D-F11CA1C18E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D01EFA55-CA9B-4BA5-AD21-FAB49B3E5176}" name="A. DOCUMENTATION"/>
    <tableColumn id="2" xr3:uid="{32A4B6BD-F4A4-4CE4-99F0-D69FFBA12C51}" name="1"/>
    <tableColumn id="3" xr3:uid="{A022111F-4D35-49DB-AA04-11585205E2C4}" name="2"/>
    <tableColumn id="4" xr3:uid="{812DBD94-78CE-4252-915A-1D25F0835DF2}" name="3"/>
    <tableColumn id="5" xr3:uid="{2886BF43-49B0-4F3B-9C50-7D7EC1C30878}" name="4"/>
    <tableColumn id="6" xr3:uid="{59C4519E-AB40-48EB-8FC0-18D37D47A6D2}" name="5"/>
    <tableColumn id="7" xr3:uid="{C0DBF708-1B57-4574-AE10-A79145BE1F66}" name="6"/>
    <tableColumn id="8" xr3:uid="{F1C94E37-F1E0-49B1-B008-AEEA12122A26}" name="7"/>
    <tableColumn id="9" xr3:uid="{E4B192C4-2F7F-4073-9C71-BB4EE0AE0460}" name="8"/>
    <tableColumn id="10" xr3:uid="{A76D3497-2751-464C-B0FC-3D3C26074C83}" name="9"/>
    <tableColumn id="11" xr3:uid="{AE678941-C0C4-4D03-BAC3-254D88FF5F05}" name="10"/>
    <tableColumn id="12" xr3:uid="{D986D91A-AD98-4727-932F-9B11D2341B02}" name="Y (TOTAL)"/>
    <tableColumn id="13" xr3:uid="{9BAFD652-C38D-4125-9FB7-AFA6B3DD46FB}" name="N (TOTAL)"/>
    <tableColumn id="14" xr3:uid="{56B0AFF2-BAB1-45A9-B037-3BE108FD7B42}" name="Y + N ">
      <calculatedColumnFormula>Table1[[#This Row],[Y (TOTAL)]]+Table1[[#This Row],[N (TOTAL)]]</calculatedColumnFormula>
    </tableColumn>
    <tableColumn id="15" xr3:uid="{6F1E4DBB-5204-4E82-A605-6381A4BC92F8}" name="      (Y/[Y+N]) x 100) =                  % Compliance">
      <calculatedColumnFormula>(Table1[[#This Row],[Y (TOTAL)]])/SUM(Table1[[#This Row],[Y (TOTAL)]],Table1[[#This Row],[N (TOTAL)]])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table" Target="../tables/table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1A09-9E68-41E4-B574-A29EDE860BCF}">
  <sheetPr codeName="Sheet1"/>
  <dimension ref="A2:O100"/>
  <sheetViews>
    <sheetView tabSelected="1" topLeftCell="A16" zoomScaleNormal="100" workbookViewId="0">
      <selection activeCell="O29" sqref="O29"/>
    </sheetView>
  </sheetViews>
  <sheetFormatPr defaultRowHeight="15" x14ac:dyDescent="0.25"/>
  <cols>
    <col min="1" max="1" width="27.7109375" customWidth="1"/>
    <col min="2" max="2" width="4.28515625" customWidth="1"/>
    <col min="3" max="3" width="4.28515625" bestFit="1" customWidth="1"/>
    <col min="4" max="4" width="4.85546875" customWidth="1"/>
    <col min="5" max="10" width="4.28515625" bestFit="1" customWidth="1"/>
    <col min="11" max="11" width="5.28515625" bestFit="1" customWidth="1"/>
    <col min="12" max="12" width="7.140625" customWidth="1"/>
    <col min="13" max="13" width="7.28515625" customWidth="1"/>
    <col min="14" max="14" width="8.140625" bestFit="1" customWidth="1"/>
    <col min="15" max="15" width="22.42578125" customWidth="1"/>
  </cols>
  <sheetData>
    <row r="2" spans="1:15" ht="25.5" customHeight="1" x14ac:dyDescent="0.25"/>
    <row r="3" spans="1:15" ht="18.75" x14ac:dyDescent="0.25">
      <c r="A3" s="47" t="s">
        <v>0</v>
      </c>
      <c r="B3" s="47"/>
      <c r="C3" s="47"/>
      <c r="D3" s="47"/>
      <c r="E3" s="47"/>
      <c r="F3" s="47"/>
      <c r="G3" s="47"/>
      <c r="H3" s="27"/>
      <c r="I3" s="27"/>
      <c r="J3" s="7"/>
      <c r="K3" s="7"/>
    </row>
    <row r="4" spans="1:15" ht="18.75" x14ac:dyDescent="0.2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5" ht="18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ht="15.75" x14ac:dyDescent="0.25">
      <c r="A6" s="32" t="s">
        <v>65</v>
      </c>
      <c r="B6" s="32"/>
      <c r="C6" s="32" t="s">
        <v>3</v>
      </c>
      <c r="D6" s="32"/>
      <c r="E6" s="32"/>
      <c r="F6" s="32"/>
      <c r="G6" s="32"/>
      <c r="H6" s="32"/>
      <c r="I6" s="32"/>
    </row>
    <row r="7" spans="1:15" ht="15.75" x14ac:dyDescent="0.25">
      <c r="A7" s="32" t="s">
        <v>2</v>
      </c>
      <c r="B7" s="32"/>
      <c r="C7" s="32" t="s">
        <v>11</v>
      </c>
      <c r="D7" s="32"/>
      <c r="E7" s="32"/>
      <c r="F7" s="32"/>
      <c r="G7" s="32"/>
      <c r="H7" s="32"/>
      <c r="I7" s="32"/>
    </row>
    <row r="8" spans="1:15" s="4" customFormat="1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15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15" ht="23.25" customHeight="1" x14ac:dyDescent="0.25">
      <c r="A10" s="42" t="s">
        <v>12</v>
      </c>
      <c r="B10" s="42"/>
      <c r="C10" s="42"/>
      <c r="D10" s="42"/>
      <c r="E10" s="23"/>
      <c r="F10" s="23"/>
      <c r="G10" s="23"/>
      <c r="H10" s="23"/>
      <c r="I10" s="23"/>
    </row>
    <row r="11" spans="1:15" ht="19.5" customHeight="1" x14ac:dyDescent="0.25">
      <c r="A11" s="42" t="s">
        <v>13</v>
      </c>
      <c r="B11" s="42"/>
      <c r="C11" s="42"/>
      <c r="D11" s="42"/>
      <c r="E11" s="23"/>
      <c r="F11" s="23"/>
      <c r="G11" s="23"/>
      <c r="H11" s="23"/>
      <c r="I11" s="23"/>
    </row>
    <row r="12" spans="1:15" ht="19.5" customHeight="1" x14ac:dyDescent="0.25">
      <c r="A12" s="42" t="s">
        <v>5</v>
      </c>
      <c r="B12" s="42"/>
      <c r="C12" s="23"/>
      <c r="D12" s="23"/>
      <c r="E12" s="23"/>
      <c r="F12" s="23"/>
      <c r="G12" s="23"/>
      <c r="H12" s="23"/>
      <c r="I12" s="23"/>
    </row>
    <row r="13" spans="1:15" ht="19.5" customHeight="1" x14ac:dyDescent="0.25">
      <c r="A13" s="42" t="s">
        <v>6</v>
      </c>
      <c r="B13" s="42"/>
      <c r="C13" s="23"/>
      <c r="D13" s="23"/>
      <c r="E13" s="23"/>
      <c r="F13" s="23"/>
      <c r="G13" s="23"/>
      <c r="H13" s="23"/>
      <c r="I13" s="23"/>
    </row>
    <row r="14" spans="1:15" ht="19.5" customHeight="1" x14ac:dyDescent="0.25">
      <c r="A14" s="42" t="s">
        <v>7</v>
      </c>
      <c r="B14" s="42"/>
      <c r="C14" s="23"/>
      <c r="D14" s="23"/>
      <c r="E14" s="23"/>
      <c r="F14" s="23"/>
      <c r="G14" s="23"/>
      <c r="H14" s="23"/>
      <c r="I14" s="23"/>
    </row>
    <row r="15" spans="1:15" ht="8.25" customHeight="1" x14ac:dyDescent="0.25">
      <c r="A15" s="25"/>
      <c r="B15" s="25"/>
      <c r="C15" s="23"/>
      <c r="D15" s="23"/>
      <c r="E15" s="23"/>
      <c r="F15" s="23"/>
      <c r="G15" s="23"/>
      <c r="H15" s="23"/>
      <c r="I15" s="23"/>
    </row>
    <row r="16" spans="1:15" ht="45.75" customHeight="1" x14ac:dyDescent="0.25">
      <c r="A16" s="46" t="s">
        <v>68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45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9.5" customHeight="1" x14ac:dyDescent="0.25">
      <c r="A18" s="26"/>
      <c r="B18" s="49" t="s">
        <v>70</v>
      </c>
      <c r="C18" s="49"/>
      <c r="D18" s="49"/>
      <c r="E18" s="49"/>
      <c r="F18" s="49"/>
      <c r="G18" s="49"/>
      <c r="H18" s="49"/>
      <c r="I18" s="49"/>
      <c r="J18" s="49"/>
      <c r="K18" s="49"/>
      <c r="L18" s="26"/>
      <c r="M18" s="26"/>
      <c r="N18" s="26"/>
      <c r="O18" s="48" t="s">
        <v>71</v>
      </c>
    </row>
    <row r="19" spans="1:15" ht="27" x14ac:dyDescent="0.25">
      <c r="A19" s="5" t="s">
        <v>8</v>
      </c>
      <c r="B19" s="5" t="s">
        <v>9</v>
      </c>
      <c r="C19" s="5" t="s">
        <v>10</v>
      </c>
      <c r="D19" s="5" t="s">
        <v>14</v>
      </c>
      <c r="E19" s="5" t="s">
        <v>15</v>
      </c>
      <c r="F19" s="5" t="s">
        <v>16</v>
      </c>
      <c r="G19" s="5" t="s">
        <v>17</v>
      </c>
      <c r="H19" s="5" t="s">
        <v>18</v>
      </c>
      <c r="I19" s="5" t="s">
        <v>19</v>
      </c>
      <c r="J19" s="5" t="s">
        <v>20</v>
      </c>
      <c r="K19" s="5" t="s">
        <v>21</v>
      </c>
      <c r="L19" s="17" t="s">
        <v>61</v>
      </c>
      <c r="M19" s="18" t="s">
        <v>62</v>
      </c>
      <c r="N19" s="19" t="s">
        <v>22</v>
      </c>
      <c r="O19" s="51" t="s">
        <v>72</v>
      </c>
    </row>
    <row r="20" spans="1:15" ht="30.75" customHeight="1" x14ac:dyDescent="0.25">
      <c r="A20" s="8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8">
        <f>COUNTIF(Table1[[#This Row],[1]]:Table1[[#This Row],[10]], "Y")</f>
        <v>0</v>
      </c>
      <c r="M20" s="29">
        <f>COUNTIF(B20:K20, "N")</f>
        <v>0</v>
      </c>
      <c r="N20" s="29">
        <f>Table1[[#This Row],[Y (TOTAL)]]+Table1[[#This Row],[N (TOTAL)]]</f>
        <v>0</v>
      </c>
      <c r="O20" s="30" t="e">
        <f>Table1[[#This Row],[Y (TOTAL)]]/Table1[[#This Row],[Y + N ]]</f>
        <v>#DIV/0!</v>
      </c>
    </row>
    <row r="21" spans="1:15" ht="31.5" x14ac:dyDescent="0.25">
      <c r="A21" s="9" t="s">
        <v>31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8">
        <f>COUNTIF(Table1[[#This Row],[1]]:Table1[[#This Row],[10]], "Y")</f>
        <v>0</v>
      </c>
      <c r="M21" s="29">
        <f t="shared" ref="M21:M28" si="0">COUNTIF(B21:K21, "N")</f>
        <v>0</v>
      </c>
      <c r="N21" s="29">
        <f>Table1[[#This Row],[Y (TOTAL)]]+Table1[[#This Row],[N (TOTAL)]]</f>
        <v>0</v>
      </c>
      <c r="O21" s="30" t="e">
        <f>Table1[[#This Row],[Y (TOTAL)]]/Table1[[#This Row],[Y + N ]]</f>
        <v>#DIV/0!</v>
      </c>
    </row>
    <row r="22" spans="1:15" ht="31.5" x14ac:dyDescent="0.25">
      <c r="A22" s="8" t="s">
        <v>32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8">
        <f>COUNTIF(Table1[[#This Row],[1]]:Table1[[#This Row],[10]], "Y")</f>
        <v>0</v>
      </c>
      <c r="M22" s="29">
        <f t="shared" si="0"/>
        <v>0</v>
      </c>
      <c r="N22" s="29">
        <f>Table1[[#This Row],[Y (TOTAL)]]+Table1[[#This Row],[N (TOTAL)]]</f>
        <v>0</v>
      </c>
      <c r="O22" s="30" t="e">
        <f>Table1[[#This Row],[Y (TOTAL)]]/Table1[[#This Row],[Y + N ]]</f>
        <v>#DIV/0!</v>
      </c>
    </row>
    <row r="23" spans="1:15" ht="15.75" x14ac:dyDescent="0.25">
      <c r="A23" s="8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8">
        <f>COUNTIF(Table1[[#This Row],[1]]:Table1[[#This Row],[10]], "Y")</f>
        <v>0</v>
      </c>
      <c r="M23" s="29">
        <f t="shared" si="0"/>
        <v>0</v>
      </c>
      <c r="N23" s="29">
        <f>Table1[[#This Row],[Y (TOTAL)]]+Table1[[#This Row],[N (TOTAL)]]</f>
        <v>0</v>
      </c>
      <c r="O23" s="30" t="e">
        <f>Table1[[#This Row],[Y (TOTAL)]]/Table1[[#This Row],[Y + N ]]</f>
        <v>#DIV/0!</v>
      </c>
    </row>
    <row r="24" spans="1:15" ht="15.75" x14ac:dyDescent="0.25">
      <c r="A24" s="8" t="s">
        <v>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8">
        <f>COUNTIF(Table1[[#This Row],[1]]:Table1[[#This Row],[10]], "Y")</f>
        <v>0</v>
      </c>
      <c r="M24" s="29">
        <f t="shared" si="0"/>
        <v>0</v>
      </c>
      <c r="N24" s="29">
        <f>Table1[[#This Row],[Y (TOTAL)]]+Table1[[#This Row],[N (TOTAL)]]</f>
        <v>0</v>
      </c>
      <c r="O24" s="30" t="e">
        <f>Table1[[#This Row],[Y (TOTAL)]]/Table1[[#This Row],[Y + N ]]</f>
        <v>#DIV/0!</v>
      </c>
    </row>
    <row r="25" spans="1:15" ht="15.75" x14ac:dyDescent="0.25">
      <c r="A25" s="8" t="s">
        <v>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8">
        <f>COUNTIF(Table1[[#This Row],[1]]:Table1[[#This Row],[10]], "Y")</f>
        <v>0</v>
      </c>
      <c r="M25" s="29">
        <f t="shared" si="0"/>
        <v>0</v>
      </c>
      <c r="N25" s="29">
        <f>Table1[[#This Row],[Y (TOTAL)]]+Table1[[#This Row],[N (TOTAL)]]</f>
        <v>0</v>
      </c>
      <c r="O25" s="30" t="e">
        <f>Table1[[#This Row],[Y (TOTAL)]]/Table1[[#This Row],[Y + N ]]</f>
        <v>#DIV/0!</v>
      </c>
    </row>
    <row r="26" spans="1:15" ht="31.5" x14ac:dyDescent="0.25">
      <c r="A26" s="8" t="s">
        <v>36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8">
        <f>COUNTIF(Table1[[#This Row],[1]]:Table1[[#This Row],[10]], "Y")</f>
        <v>0</v>
      </c>
      <c r="M26" s="29">
        <f t="shared" si="0"/>
        <v>0</v>
      </c>
      <c r="N26" s="29">
        <f>Table1[[#This Row],[Y (TOTAL)]]+Table1[[#This Row],[N (TOTAL)]]</f>
        <v>0</v>
      </c>
      <c r="O26" s="30" t="e">
        <f>Table1[[#This Row],[Y (TOTAL)]]/Table1[[#This Row],[Y + N ]]</f>
        <v>#DIV/0!</v>
      </c>
    </row>
    <row r="27" spans="1:15" ht="15.75" x14ac:dyDescent="0.25">
      <c r="A27" s="8" t="s">
        <v>37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8">
        <f>COUNTIF(Table1[[#This Row],[1]]:Table1[[#This Row],[10]], "Y")</f>
        <v>0</v>
      </c>
      <c r="M27" s="29">
        <f t="shared" si="0"/>
        <v>0</v>
      </c>
      <c r="N27" s="29">
        <f>Table1[[#This Row],[Y (TOTAL)]]+Table1[[#This Row],[N (TOTAL)]]</f>
        <v>0</v>
      </c>
      <c r="O27" s="30" t="e">
        <f>Table1[[#This Row],[Y (TOTAL)]]/Table1[[#This Row],[Y + N ]]</f>
        <v>#DIV/0!</v>
      </c>
    </row>
    <row r="28" spans="1:15" ht="31.5" x14ac:dyDescent="0.25">
      <c r="A28" s="8" t="s">
        <v>38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8">
        <f>COUNTIF(Table1[[#This Row],[1]]:Table1[[#This Row],[10]], "Y")</f>
        <v>0</v>
      </c>
      <c r="M28" s="29">
        <f t="shared" si="0"/>
        <v>0</v>
      </c>
      <c r="N28" s="29">
        <f>Table1[[#This Row],[Y (TOTAL)]]+Table1[[#This Row],[N (TOTAL)]]</f>
        <v>0</v>
      </c>
      <c r="O28" s="30" t="e">
        <f>Table1[[#This Row],[Y (TOTAL)]]/Table1[[#This Row],[Y + N ]]</f>
        <v>#DIV/0!</v>
      </c>
    </row>
    <row r="29" spans="1:15" ht="27" x14ac:dyDescent="0.25">
      <c r="A29" s="6" t="s">
        <v>23</v>
      </c>
      <c r="B29" s="10">
        <v>1</v>
      </c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  <c r="J29" s="10">
        <v>9</v>
      </c>
      <c r="K29" s="10">
        <v>10</v>
      </c>
      <c r="L29" s="20" t="s">
        <v>61</v>
      </c>
      <c r="M29" s="21" t="s">
        <v>62</v>
      </c>
      <c r="N29" s="22" t="s">
        <v>22</v>
      </c>
      <c r="O29" s="50" t="s">
        <v>73</v>
      </c>
    </row>
    <row r="30" spans="1:15" ht="31.5" x14ac:dyDescent="0.25">
      <c r="A30" s="8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8">
        <f>COUNTIF(Table1[[#This Row],[1]]:Table1[[#This Row],[10]], "Y")</f>
        <v>0</v>
      </c>
      <c r="M30" s="29">
        <f t="shared" ref="M30" si="1">COUNTIF(B30:K30, "N")</f>
        <v>0</v>
      </c>
      <c r="N30" s="29">
        <f>Table1[[#This Row],[Y (TOTAL)]]+Table1[[#This Row],[N (TOTAL)]]</f>
        <v>0</v>
      </c>
      <c r="O30" s="30" t="e">
        <f>Table1[[#This Row],[Y (TOTAL)]]/Table1[[#This Row],[Y + N ]]</f>
        <v>#DIV/0!</v>
      </c>
    </row>
    <row r="31" spans="1:15" ht="31.5" x14ac:dyDescent="0.25">
      <c r="A31" s="8" t="s">
        <v>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8">
        <f>COUNTIF(Table1[[#This Row],[1]]:Table1[[#This Row],[10]], "Y")</f>
        <v>0</v>
      </c>
      <c r="M31" s="29">
        <f t="shared" ref="M31:M52" si="2">COUNTIF(B31:K31, "N")</f>
        <v>0</v>
      </c>
      <c r="N31" s="29">
        <f>Table1[[#This Row],[Y (TOTAL)]]+Table1[[#This Row],[N (TOTAL)]]</f>
        <v>0</v>
      </c>
      <c r="O31" s="30" t="e">
        <f>Table1[[#This Row],[Y (TOTAL)]]/Table1[[#This Row],[Y + N ]]</f>
        <v>#DIV/0!</v>
      </c>
    </row>
    <row r="32" spans="1:15" ht="31.5" x14ac:dyDescent="0.25">
      <c r="A32" s="8" t="s">
        <v>41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8">
        <f>COUNTIF(Table1[[#This Row],[1]]:Table1[[#This Row],[10]], "Y")</f>
        <v>0</v>
      </c>
      <c r="M32" s="29">
        <f t="shared" si="2"/>
        <v>0</v>
      </c>
      <c r="N32" s="29">
        <f>Table1[[#This Row],[Y (TOTAL)]]+Table1[[#This Row],[N (TOTAL)]]</f>
        <v>0</v>
      </c>
      <c r="O32" s="30" t="e">
        <f>Table1[[#This Row],[Y (TOTAL)]]/Table1[[#This Row],[Y + N ]]</f>
        <v>#DIV/0!</v>
      </c>
    </row>
    <row r="33" spans="1:15" ht="31.5" x14ac:dyDescent="0.25">
      <c r="A33" s="8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8">
        <f>COUNTIF(Table1[[#This Row],[1]]:Table1[[#This Row],[10]], "Y")</f>
        <v>0</v>
      </c>
      <c r="M33" s="29">
        <f t="shared" si="2"/>
        <v>0</v>
      </c>
      <c r="N33" s="29">
        <f>Table1[[#This Row],[Y (TOTAL)]]+Table1[[#This Row],[N (TOTAL)]]</f>
        <v>0</v>
      </c>
      <c r="O33" s="30" t="e">
        <f>Table1[[#This Row],[Y (TOTAL)]]/Table1[[#This Row],[Y + N ]]</f>
        <v>#DIV/0!</v>
      </c>
    </row>
    <row r="34" spans="1:15" ht="47.25" x14ac:dyDescent="0.25">
      <c r="A34" s="8" t="s">
        <v>43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8">
        <f>COUNTIF(Table1[[#This Row],[1]]:Table1[[#This Row],[10]], "Y")</f>
        <v>0</v>
      </c>
      <c r="M34" s="29">
        <f t="shared" si="2"/>
        <v>0</v>
      </c>
      <c r="N34" s="29">
        <f>Table1[[#This Row],[Y (TOTAL)]]+Table1[[#This Row],[N (TOTAL)]]</f>
        <v>0</v>
      </c>
      <c r="O34" s="30" t="e">
        <f>Table1[[#This Row],[Y (TOTAL)]]/Table1[[#This Row],[Y + N ]]</f>
        <v>#DIV/0!</v>
      </c>
    </row>
    <row r="35" spans="1:15" ht="31.5" x14ac:dyDescent="0.25">
      <c r="A35" s="8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8">
        <f>COUNTIF(Table1[[#This Row],[1]]:Table1[[#This Row],[10]], "Y")</f>
        <v>0</v>
      </c>
      <c r="M35" s="29">
        <f t="shared" si="2"/>
        <v>0</v>
      </c>
      <c r="N35" s="29">
        <f>Table1[[#This Row],[Y (TOTAL)]]+Table1[[#This Row],[N (TOTAL)]]</f>
        <v>0</v>
      </c>
      <c r="O35" s="30" t="e">
        <f>Table1[[#This Row],[Y (TOTAL)]]/Table1[[#This Row],[Y + N ]]</f>
        <v>#DIV/0!</v>
      </c>
    </row>
    <row r="36" spans="1:15" ht="15.75" x14ac:dyDescent="0.25">
      <c r="A36" s="8" t="s">
        <v>45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8">
        <f>COUNTIF(Table1[[#This Row],[1]]:Table1[[#This Row],[10]], "Y")</f>
        <v>0</v>
      </c>
      <c r="M36" s="29">
        <f t="shared" si="2"/>
        <v>0</v>
      </c>
      <c r="N36" s="29">
        <f>Table1[[#This Row],[Y (TOTAL)]]+Table1[[#This Row],[N (TOTAL)]]</f>
        <v>0</v>
      </c>
      <c r="O36" s="30" t="e">
        <f>Table1[[#This Row],[Y (TOTAL)]]/Table1[[#This Row],[Y + N ]]</f>
        <v>#DIV/0!</v>
      </c>
    </row>
    <row r="37" spans="1:15" ht="31.5" x14ac:dyDescent="0.25">
      <c r="A37" s="8" t="s">
        <v>46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8">
        <f>COUNTIF(Table1[[#This Row],[1]]:Table1[[#This Row],[10]], "Y")</f>
        <v>0</v>
      </c>
      <c r="M37" s="29">
        <f t="shared" si="2"/>
        <v>0</v>
      </c>
      <c r="N37" s="29">
        <f>Table1[[#This Row],[Y (TOTAL)]]+Table1[[#This Row],[N (TOTAL)]]</f>
        <v>0</v>
      </c>
      <c r="O37" s="30" t="e">
        <f>Table1[[#This Row],[Y (TOTAL)]]/Table1[[#This Row],[Y + N ]]</f>
        <v>#DIV/0!</v>
      </c>
    </row>
    <row r="38" spans="1:15" ht="31.5" x14ac:dyDescent="0.25">
      <c r="A38" s="8" t="s">
        <v>47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8">
        <f>COUNTIF(Table1[[#This Row],[1]]:Table1[[#This Row],[10]], "Y")</f>
        <v>0</v>
      </c>
      <c r="M38" s="29">
        <f t="shared" si="2"/>
        <v>0</v>
      </c>
      <c r="N38" s="29">
        <f>Table1[[#This Row],[Y (TOTAL)]]+Table1[[#This Row],[N (TOTAL)]]</f>
        <v>0</v>
      </c>
      <c r="O38" s="30" t="e">
        <f>Table1[[#This Row],[Y (TOTAL)]]/Table1[[#This Row],[Y + N ]]</f>
        <v>#DIV/0!</v>
      </c>
    </row>
    <row r="39" spans="1:15" ht="31.5" x14ac:dyDescent="0.25">
      <c r="A39" s="8" t="s">
        <v>48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8">
        <f>COUNTIF(Table1[[#This Row],[1]]:Table1[[#This Row],[10]], "Y")</f>
        <v>0</v>
      </c>
      <c r="M39" s="29">
        <f t="shared" si="2"/>
        <v>0</v>
      </c>
      <c r="N39" s="29">
        <f>Table1[[#This Row],[Y (TOTAL)]]+Table1[[#This Row],[N (TOTAL)]]</f>
        <v>0</v>
      </c>
      <c r="O39" s="30" t="e">
        <f>Table1[[#This Row],[Y (TOTAL)]]/Table1[[#This Row],[Y + N ]]</f>
        <v>#DIV/0!</v>
      </c>
    </row>
    <row r="40" spans="1:15" ht="15.75" x14ac:dyDescent="0.25">
      <c r="A40" s="8" t="s">
        <v>49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8">
        <f>COUNTIF(Table1[[#This Row],[1]]:Table1[[#This Row],[10]], "Y")</f>
        <v>0</v>
      </c>
      <c r="M40" s="29">
        <f t="shared" si="2"/>
        <v>0</v>
      </c>
      <c r="N40" s="29">
        <f>Table1[[#This Row],[Y (TOTAL)]]+Table1[[#This Row],[N (TOTAL)]]</f>
        <v>0</v>
      </c>
      <c r="O40" s="30" t="e">
        <f>Table1[[#This Row],[Y (TOTAL)]]/Table1[[#This Row],[Y + N ]]</f>
        <v>#DIV/0!</v>
      </c>
    </row>
    <row r="41" spans="1:15" ht="15.75" x14ac:dyDescent="0.25">
      <c r="A41" s="8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8">
        <f>COUNTIF(Table1[[#This Row],[1]]:Table1[[#This Row],[10]], "Y")</f>
        <v>0</v>
      </c>
      <c r="M41" s="29">
        <f t="shared" si="2"/>
        <v>0</v>
      </c>
      <c r="N41" s="29">
        <f>Table1[[#This Row],[Y (TOTAL)]]+Table1[[#This Row],[N (TOTAL)]]</f>
        <v>0</v>
      </c>
      <c r="O41" s="30" t="e">
        <f>Table1[[#This Row],[Y (TOTAL)]]/Table1[[#This Row],[Y + N ]]</f>
        <v>#DIV/0!</v>
      </c>
    </row>
    <row r="42" spans="1:15" ht="31.5" x14ac:dyDescent="0.25">
      <c r="A42" s="8" t="s">
        <v>51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8">
        <f>COUNTIF(Table1[[#This Row],[1]]:Table1[[#This Row],[10]], "Y")</f>
        <v>0</v>
      </c>
      <c r="M42" s="29">
        <f t="shared" si="2"/>
        <v>0</v>
      </c>
      <c r="N42" s="29">
        <f>Table1[[#This Row],[Y (TOTAL)]]+Table1[[#This Row],[N (TOTAL)]]</f>
        <v>0</v>
      </c>
      <c r="O42" s="30" t="e">
        <f>Table1[[#This Row],[Y (TOTAL)]]/Table1[[#This Row],[Y + N ]]</f>
        <v>#DIV/0!</v>
      </c>
    </row>
    <row r="43" spans="1:15" ht="15.75" x14ac:dyDescent="0.25">
      <c r="A43" s="8" t="s">
        <v>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8">
        <f>COUNTIF(Table1[[#This Row],[1]]:Table1[[#This Row],[10]], "Y")</f>
        <v>0</v>
      </c>
      <c r="M43" s="29">
        <f t="shared" si="2"/>
        <v>0</v>
      </c>
      <c r="N43" s="29">
        <f>Table1[[#This Row],[Y (TOTAL)]]+Table1[[#This Row],[N (TOTAL)]]</f>
        <v>0</v>
      </c>
      <c r="O43" s="30" t="e">
        <f>Table1[[#This Row],[Y (TOTAL)]]/Table1[[#This Row],[Y + N ]]</f>
        <v>#DIV/0!</v>
      </c>
    </row>
    <row r="44" spans="1:15" ht="15.75" x14ac:dyDescent="0.25">
      <c r="A44" s="8" t="s">
        <v>53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8">
        <f>COUNTIF(Table1[[#This Row],[1]]:Table1[[#This Row],[10]], "Y")</f>
        <v>0</v>
      </c>
      <c r="M44" s="29">
        <f t="shared" si="2"/>
        <v>0</v>
      </c>
      <c r="N44" s="29">
        <f>Table1[[#This Row],[Y (TOTAL)]]+Table1[[#This Row],[N (TOTAL)]]</f>
        <v>0</v>
      </c>
      <c r="O44" s="30" t="e">
        <f>Table1[[#This Row],[Y (TOTAL)]]/Table1[[#This Row],[Y + N ]]</f>
        <v>#DIV/0!</v>
      </c>
    </row>
    <row r="45" spans="1:15" ht="31.5" x14ac:dyDescent="0.25">
      <c r="A45" s="8" t="s">
        <v>54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8">
        <f>COUNTIF(Table1[[#This Row],[1]]:Table1[[#This Row],[10]], "Y")</f>
        <v>0</v>
      </c>
      <c r="M45" s="29">
        <f t="shared" si="2"/>
        <v>0</v>
      </c>
      <c r="N45" s="29">
        <f>Table1[[#This Row],[Y (TOTAL)]]+Table1[[#This Row],[N (TOTAL)]]</f>
        <v>0</v>
      </c>
      <c r="O45" s="30" t="e">
        <f>Table1[[#This Row],[Y (TOTAL)]]/Table1[[#This Row],[Y + N ]]</f>
        <v>#DIV/0!</v>
      </c>
    </row>
    <row r="46" spans="1:15" ht="15.75" x14ac:dyDescent="0.25">
      <c r="A46" s="8" t="s">
        <v>25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8">
        <f>COUNTIF(Table1[[#This Row],[1]]:Table1[[#This Row],[10]], "Y")</f>
        <v>0</v>
      </c>
      <c r="M46" s="29">
        <f t="shared" si="2"/>
        <v>0</v>
      </c>
      <c r="N46" s="29">
        <f>Table1[[#This Row],[Y (TOTAL)]]+Table1[[#This Row],[N (TOTAL)]]</f>
        <v>0</v>
      </c>
      <c r="O46" s="30" t="e">
        <f>Table1[[#This Row],[Y (TOTAL)]]/Table1[[#This Row],[Y + N ]]</f>
        <v>#DIV/0!</v>
      </c>
    </row>
    <row r="47" spans="1:15" ht="31.5" x14ac:dyDescent="0.25">
      <c r="A47" s="8" t="s">
        <v>26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8">
        <f>COUNTIF(Table1[[#This Row],[1]]:Table1[[#This Row],[10]], "Y")</f>
        <v>0</v>
      </c>
      <c r="M47" s="29">
        <f t="shared" si="2"/>
        <v>0</v>
      </c>
      <c r="N47" s="29">
        <f>Table1[[#This Row],[Y (TOTAL)]]+Table1[[#This Row],[N (TOTAL)]]</f>
        <v>0</v>
      </c>
      <c r="O47" s="30" t="e">
        <f>Table1[[#This Row],[Y (TOTAL)]]/Table1[[#This Row],[Y + N ]]</f>
        <v>#DIV/0!</v>
      </c>
    </row>
    <row r="48" spans="1:15" ht="31.5" x14ac:dyDescent="0.25">
      <c r="A48" s="8" t="s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8">
        <f>COUNTIF(Table1[[#This Row],[1]]:Table1[[#This Row],[10]], "Y")</f>
        <v>0</v>
      </c>
      <c r="M48" s="29">
        <f t="shared" si="2"/>
        <v>0</v>
      </c>
      <c r="N48" s="29">
        <f>Table1[[#This Row],[Y (TOTAL)]]+Table1[[#This Row],[N (TOTAL)]]</f>
        <v>0</v>
      </c>
      <c r="O48" s="30" t="e">
        <f>Table1[[#This Row],[Y (TOTAL)]]/Table1[[#This Row],[Y + N ]]</f>
        <v>#DIV/0!</v>
      </c>
    </row>
    <row r="49" spans="1:15" ht="31.5" x14ac:dyDescent="0.25">
      <c r="A49" s="8" t="s">
        <v>28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8">
        <f>COUNTIF(Table1[[#This Row],[1]]:Table1[[#This Row],[10]], "Y")</f>
        <v>0</v>
      </c>
      <c r="M49" s="29">
        <f t="shared" si="2"/>
        <v>0</v>
      </c>
      <c r="N49" s="29">
        <f>Table1[[#This Row],[Y (TOTAL)]]+Table1[[#This Row],[N (TOTAL)]]</f>
        <v>0</v>
      </c>
      <c r="O49" s="30" t="e">
        <f>Table1[[#This Row],[Y (TOTAL)]]/Table1[[#This Row],[Y + N ]]</f>
        <v>#DIV/0!</v>
      </c>
    </row>
    <row r="50" spans="1:15" ht="47.25" x14ac:dyDescent="0.25">
      <c r="A50" s="8" t="s">
        <v>29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8">
        <f>COUNTIF(Table1[[#This Row],[1]]:Table1[[#This Row],[10]], "Y")</f>
        <v>0</v>
      </c>
      <c r="M50" s="29">
        <f t="shared" si="2"/>
        <v>0</v>
      </c>
      <c r="N50" s="29">
        <f>Table1[[#This Row],[Y (TOTAL)]]+Table1[[#This Row],[N (TOTAL)]]</f>
        <v>0</v>
      </c>
      <c r="O50" s="30" t="e">
        <f>Table1[[#This Row],[Y (TOTAL)]]/Table1[[#This Row],[Y + N ]]</f>
        <v>#DIV/0!</v>
      </c>
    </row>
    <row r="51" spans="1:15" ht="47.25" x14ac:dyDescent="0.25">
      <c r="A51" s="8" t="s">
        <v>55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8">
        <f>COUNTIF(Table1[[#This Row],[1]]:Table1[[#This Row],[10]], "Y")</f>
        <v>0</v>
      </c>
      <c r="M51" s="29">
        <f t="shared" si="2"/>
        <v>0</v>
      </c>
      <c r="N51" s="29">
        <f>Table1[[#This Row],[Y (TOTAL)]]+Table1[[#This Row],[N (TOTAL)]]</f>
        <v>0</v>
      </c>
      <c r="O51" s="30" t="e">
        <f>Table1[[#This Row],[Y (TOTAL)]]/Table1[[#This Row],[Y + N ]]</f>
        <v>#DIV/0!</v>
      </c>
    </row>
    <row r="52" spans="1:15" ht="31.5" x14ac:dyDescent="0.25">
      <c r="A52" s="8" t="s">
        <v>30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8">
        <f>COUNTIF(Table1[[#This Row],[1]]:Table1[[#This Row],[10]], "Y")</f>
        <v>0</v>
      </c>
      <c r="M52" s="29">
        <f t="shared" si="2"/>
        <v>0</v>
      </c>
      <c r="N52" s="29">
        <f>Table1[[#This Row],[Y (TOTAL)]]+Table1[[#This Row],[N (TOTAL)]]</f>
        <v>0</v>
      </c>
      <c r="O52" s="30" t="e">
        <f>Table1[[#This Row],[Y (TOTAL)]]/Table1[[#This Row],[Y + N ]]</f>
        <v>#DIV/0!</v>
      </c>
    </row>
    <row r="53" spans="1:15" x14ac:dyDescent="0.25">
      <c r="A53" s="12" t="s">
        <v>56</v>
      </c>
      <c r="B53" s="15">
        <v>1</v>
      </c>
      <c r="C53" s="15">
        <v>2</v>
      </c>
      <c r="D53" s="15">
        <v>3</v>
      </c>
      <c r="E53" s="15">
        <v>4</v>
      </c>
      <c r="F53" s="15">
        <v>5</v>
      </c>
      <c r="G53" s="15">
        <v>6</v>
      </c>
      <c r="H53" s="15">
        <v>7</v>
      </c>
      <c r="I53" s="15">
        <v>8</v>
      </c>
      <c r="J53" s="15">
        <v>9</v>
      </c>
      <c r="K53" s="15">
        <v>10</v>
      </c>
      <c r="L53" s="16"/>
      <c r="M53" s="16"/>
      <c r="N53" s="16"/>
      <c r="O53" s="7"/>
    </row>
    <row r="54" spans="1:15" x14ac:dyDescent="0.25">
      <c r="A54" s="43" t="s">
        <v>60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5.75" x14ac:dyDescent="0.25">
      <c r="A55" s="13" t="s">
        <v>57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x14ac:dyDescent="0.25">
      <c r="A56" s="14" t="s">
        <v>58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31.5" x14ac:dyDescent="0.25">
      <c r="A57" s="13" t="s">
        <v>59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9" spans="1:15" x14ac:dyDescent="0.25">
      <c r="A59" s="44" t="s">
        <v>63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1" spans="1:15" ht="18.75" x14ac:dyDescent="0.25">
      <c r="A61" s="45" t="s">
        <v>64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5" ht="18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15" ht="15.75" x14ac:dyDescent="0.25">
      <c r="A63" s="32" t="s">
        <v>65</v>
      </c>
      <c r="B63" s="32"/>
      <c r="C63" s="32" t="s">
        <v>3</v>
      </c>
      <c r="D63" s="32"/>
      <c r="E63" s="32"/>
      <c r="F63" s="32"/>
      <c r="G63" s="32"/>
      <c r="H63" s="32"/>
      <c r="I63" s="32"/>
    </row>
    <row r="64" spans="1:15" ht="15.75" x14ac:dyDescent="0.25">
      <c r="A64" s="32" t="s">
        <v>2</v>
      </c>
      <c r="B64" s="32"/>
      <c r="C64" s="32" t="s">
        <v>4</v>
      </c>
      <c r="D64" s="32"/>
      <c r="E64" s="32"/>
      <c r="F64" s="32"/>
      <c r="G64" s="32"/>
      <c r="H64" s="32"/>
      <c r="I64" s="32"/>
    </row>
    <row r="66" spans="1:15" x14ac:dyDescent="0.25">
      <c r="A66" s="11" t="s">
        <v>66</v>
      </c>
    </row>
    <row r="67" spans="1:15" x14ac:dyDescent="0.25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</row>
    <row r="68" spans="1:15" x14ac:dyDescent="0.2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</row>
    <row r="69" spans="1:15" x14ac:dyDescent="0.2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</row>
    <row r="70" spans="1:15" x14ac:dyDescent="0.2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</row>
    <row r="71" spans="1:15" x14ac:dyDescent="0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</row>
    <row r="72" spans="1:15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5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x14ac:dyDescent="0.2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x14ac:dyDescent="0.2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x14ac:dyDescent="0.2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</row>
    <row r="78" spans="1:15" x14ac:dyDescent="0.2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x14ac:dyDescent="0.2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x14ac:dyDescent="0.2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x14ac:dyDescent="0.25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1"/>
    </row>
    <row r="83" spans="1:15" x14ac:dyDescent="0.25">
      <c r="A83" s="11" t="s">
        <v>67</v>
      </c>
    </row>
    <row r="84" spans="1:15" x14ac:dyDescent="0.25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5"/>
    </row>
    <row r="85" spans="1:15" x14ac:dyDescent="0.2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</row>
    <row r="86" spans="1:15" x14ac:dyDescent="0.2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</row>
    <row r="87" spans="1:15" x14ac:dyDescent="0.2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</row>
    <row r="88" spans="1:15" x14ac:dyDescent="0.2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</row>
    <row r="89" spans="1:15" x14ac:dyDescent="0.2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</row>
    <row r="90" spans="1:15" x14ac:dyDescent="0.2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</row>
    <row r="91" spans="1:15" x14ac:dyDescent="0.2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</row>
    <row r="92" spans="1:15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</row>
    <row r="93" spans="1:15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</row>
    <row r="94" spans="1:15" x14ac:dyDescent="0.2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</row>
    <row r="95" spans="1:15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</row>
    <row r="96" spans="1:15" x14ac:dyDescent="0.2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</row>
    <row r="97" spans="1:15" x14ac:dyDescent="0.2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</row>
    <row r="98" spans="1:15" x14ac:dyDescent="0.25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1"/>
    </row>
    <row r="100" spans="1:15" x14ac:dyDescent="0.25">
      <c r="A100" s="31" t="s">
        <v>69</v>
      </c>
    </row>
  </sheetData>
  <sheetProtection sheet="1" objects="1" scenarios="1"/>
  <mergeCells count="22">
    <mergeCell ref="A4:K4"/>
    <mergeCell ref="C6:I6"/>
    <mergeCell ref="C7:I7"/>
    <mergeCell ref="A10:D10"/>
    <mergeCell ref="A3:G3"/>
    <mergeCell ref="A6:B6"/>
    <mergeCell ref="A7:B7"/>
    <mergeCell ref="A84:O98"/>
    <mergeCell ref="A11:D11"/>
    <mergeCell ref="A54:O54"/>
    <mergeCell ref="A59:O59"/>
    <mergeCell ref="A61:K61"/>
    <mergeCell ref="A16:O16"/>
    <mergeCell ref="A12:B12"/>
    <mergeCell ref="A13:B13"/>
    <mergeCell ref="A14:B14"/>
    <mergeCell ref="B18:K18"/>
    <mergeCell ref="A63:B63"/>
    <mergeCell ref="C63:I63"/>
    <mergeCell ref="A64:B64"/>
    <mergeCell ref="C64:I64"/>
    <mergeCell ref="A67:O8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53</xdr:row>
                    <xdr:rowOff>171450</xdr:rowOff>
                  </from>
                  <to>
                    <xdr:col>3</xdr:col>
                    <xdr:colOff>209550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180975</xdr:rowOff>
                  </from>
                  <to>
                    <xdr:col>3</xdr:col>
                    <xdr:colOff>200025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57150</xdr:rowOff>
                  </from>
                  <to>
                    <xdr:col>3</xdr:col>
                    <xdr:colOff>200025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53</xdr:row>
                    <xdr:rowOff>180975</xdr:rowOff>
                  </from>
                  <to>
                    <xdr:col>4</xdr:col>
                    <xdr:colOff>152400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180975</xdr:rowOff>
                  </from>
                  <to>
                    <xdr:col>4</xdr:col>
                    <xdr:colOff>152400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56</xdr:row>
                    <xdr:rowOff>57150</xdr:rowOff>
                  </from>
                  <to>
                    <xdr:col>4</xdr:col>
                    <xdr:colOff>152400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54</xdr:row>
                    <xdr:rowOff>180975</xdr:rowOff>
                  </from>
                  <to>
                    <xdr:col>11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10</xdr:col>
                    <xdr:colOff>66675</xdr:colOff>
                    <xdr:row>56</xdr:row>
                    <xdr:rowOff>38100</xdr:rowOff>
                  </from>
                  <to>
                    <xdr:col>11</xdr:col>
                    <xdr:colOff>457200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10</xdr:col>
                    <xdr:colOff>66675</xdr:colOff>
                    <xdr:row>53</xdr:row>
                    <xdr:rowOff>171450</xdr:rowOff>
                  </from>
                  <to>
                    <xdr:col>11</xdr:col>
                    <xdr:colOff>457200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53</xdr:row>
                    <xdr:rowOff>171450</xdr:rowOff>
                  </from>
                  <to>
                    <xdr:col>6</xdr:col>
                    <xdr:colOff>209550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53</xdr:row>
                    <xdr:rowOff>171450</xdr:rowOff>
                  </from>
                  <to>
                    <xdr:col>9</xdr:col>
                    <xdr:colOff>238125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54</xdr:row>
                    <xdr:rowOff>180975</xdr:rowOff>
                  </from>
                  <to>
                    <xdr:col>9</xdr:col>
                    <xdr:colOff>238125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56</xdr:row>
                    <xdr:rowOff>38100</xdr:rowOff>
                  </from>
                  <to>
                    <xdr:col>9</xdr:col>
                    <xdr:colOff>238125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53</xdr:row>
                    <xdr:rowOff>171450</xdr:rowOff>
                  </from>
                  <to>
                    <xdr:col>3</xdr:col>
                    <xdr:colOff>238125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54</xdr:row>
                    <xdr:rowOff>180975</xdr:rowOff>
                  </from>
                  <to>
                    <xdr:col>3</xdr:col>
                    <xdr:colOff>247650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56</xdr:row>
                    <xdr:rowOff>57150</xdr:rowOff>
                  </from>
                  <to>
                    <xdr:col>3</xdr:col>
                    <xdr:colOff>238125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54</xdr:row>
                    <xdr:rowOff>180975</xdr:rowOff>
                  </from>
                  <to>
                    <xdr:col>4</xdr:col>
                    <xdr:colOff>228600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19050</xdr:colOff>
                    <xdr:row>56</xdr:row>
                    <xdr:rowOff>57150</xdr:rowOff>
                  </from>
                  <to>
                    <xdr:col>4</xdr:col>
                    <xdr:colOff>219075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56</xdr:row>
                    <xdr:rowOff>57150</xdr:rowOff>
                  </from>
                  <to>
                    <xdr:col>5</xdr:col>
                    <xdr:colOff>228600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56</xdr:row>
                    <xdr:rowOff>47625</xdr:rowOff>
                  </from>
                  <to>
                    <xdr:col>6</xdr:col>
                    <xdr:colOff>238125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57150</xdr:rowOff>
                  </from>
                  <to>
                    <xdr:col>7</xdr:col>
                    <xdr:colOff>209550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47625</xdr:rowOff>
                  </from>
                  <to>
                    <xdr:col>8</xdr:col>
                    <xdr:colOff>219075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171450</xdr:rowOff>
                  </from>
                  <to>
                    <xdr:col>9</xdr:col>
                    <xdr:colOff>38100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180975</xdr:rowOff>
                  </from>
                  <to>
                    <xdr:col>9</xdr:col>
                    <xdr:colOff>38100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171450</xdr:rowOff>
                  </from>
                  <to>
                    <xdr:col>8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53</xdr:row>
                    <xdr:rowOff>180975</xdr:rowOff>
                  </from>
                  <to>
                    <xdr:col>8</xdr:col>
                    <xdr:colOff>47625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6</xdr:col>
                    <xdr:colOff>38100</xdr:colOff>
                    <xdr:row>53</xdr:row>
                    <xdr:rowOff>180975</xdr:rowOff>
                  </from>
                  <to>
                    <xdr:col>7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54</xdr:row>
                    <xdr:rowOff>171450</xdr:rowOff>
                  </from>
                  <to>
                    <xdr:col>7</xdr:col>
                    <xdr:colOff>66675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53</xdr:row>
                    <xdr:rowOff>180975</xdr:rowOff>
                  </from>
                  <to>
                    <xdr:col>6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171450</xdr:rowOff>
                  </from>
                  <to>
                    <xdr:col>6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3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P U 9 i U o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D 1 P Y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T 2 J S K I p H u A 4 A A A A R A A A A E w A c A E Z v c m 1 1 b G F z L 1 N l Y 3 R p b 2 4 x L m 0 g o h g A K K A U A A A A A A A A A A A A A A A A A A A A A A A A A A A A K 0 5 N L s n M z 1 M I h t C G 1 g B Q S w E C L Q A U A A I A C A A 9 T 2 J S j Q a H k K I A A A D 1 A A A A E g A A A A A A A A A A A A A A A A A A A A A A Q 2 9 u Z m l n L 1 B h Y 2 t h Z 2 U u e G 1 s U E s B A i 0 A F A A C A A g A P U 9 i U g / K 6 a u k A A A A 6 Q A A A B M A A A A A A A A A A A A A A A A A 7 g A A A F t D b 2 5 0 Z W 5 0 X 1 R 5 c G V z X S 5 4 b W x Q S w E C L Q A U A A I A C A A 9 T 2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T w l 5 w X 2 I k q O T Q t V H Z c O D Q A A A A A C A A A A A A A D Z g A A w A A A A B A A A A C s Q Q U g Z C d 3 S Z a n Z Z T Y V B 5 3 A A A A A A S A A A C g A A A A E A A A A P F h r d 5 G t r D F C v H I 5 m x 4 n X F Q A A A A h M M d 4 j L c H 2 / M j 0 g O S Q r W i B h z P 7 u v J e x M e t k V 0 L l p U K D 0 8 f n 9 p f c M r 4 N e J h J f y / U 6 5 a T Y O 7 f E o F W h 7 O i L i + D t L z S f / u Q d V A M 7 w M 8 B B R 6 v Y V g U A A A A s w H D 8 q E i d 2 E i z q / 9 N e / f Y c 2 X q T c = < / D a t a M a s h u p > 
</file>

<file path=customXml/itemProps1.xml><?xml version="1.0" encoding="utf-8"?>
<ds:datastoreItem xmlns:ds="http://schemas.openxmlformats.org/officeDocument/2006/customXml" ds:itemID="{74294845-0DE2-4D81-95CC-6F9875CD15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 - LPC Medical Record Review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 Reinhard</dc:creator>
  <cp:lastModifiedBy>Alissa Reinhard</cp:lastModifiedBy>
  <dcterms:created xsi:type="dcterms:W3CDTF">2021-03-01T19:19:27Z</dcterms:created>
  <dcterms:modified xsi:type="dcterms:W3CDTF">2021-03-02T22:25:46Z</dcterms:modified>
</cp:coreProperties>
</file>